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7055" windowHeight="6330" activeTab="2"/>
  </bookViews>
  <sheets>
    <sheet name="Индикаторы" sheetId="2" r:id="rId1"/>
    <sheet name="Результат" sheetId="3" r:id="rId2"/>
    <sheet name="Финансирование" sheetId="4" r:id="rId3"/>
  </sheets>
  <definedNames>
    <definedName name="_xlnm.Print_Titles" localSheetId="0">Индикаторы!$3:$3</definedName>
    <definedName name="_xlnm.Print_Titles" localSheetId="1">Результат!$3:$3</definedName>
    <definedName name="_xlnm.Print_Titles" localSheetId="2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30" i="4"/>
  <c r="AE30"/>
  <c r="AD30"/>
  <c r="AC30"/>
  <c r="AB30"/>
  <c r="AA30"/>
  <c r="Z30"/>
  <c r="Y30"/>
  <c r="X30"/>
  <c r="W30"/>
  <c r="N30"/>
  <c r="M30"/>
  <c r="D30"/>
  <c r="C30"/>
  <c r="AF29"/>
  <c r="AE29"/>
  <c r="AD29"/>
  <c r="AC29"/>
  <c r="AB29"/>
  <c r="AA29"/>
  <c r="Z29"/>
  <c r="Y29"/>
  <c r="X29"/>
  <c r="W29"/>
  <c r="N29"/>
  <c r="M29"/>
  <c r="D29"/>
  <c r="C29"/>
  <c r="AF28"/>
  <c r="AE28"/>
  <c r="AD28"/>
  <c r="AC28"/>
  <c r="AB28"/>
  <c r="AA28"/>
  <c r="Z28"/>
  <c r="Y28"/>
  <c r="X28"/>
  <c r="W28"/>
  <c r="N28"/>
  <c r="M28"/>
  <c r="D28"/>
  <c r="C28"/>
  <c r="AF27"/>
  <c r="AE27"/>
  <c r="AD27"/>
  <c r="AC27"/>
  <c r="AB27"/>
  <c r="AA27"/>
  <c r="Z27"/>
  <c r="Y27"/>
  <c r="X27"/>
  <c r="W27"/>
  <c r="N27"/>
  <c r="M27"/>
  <c r="D27"/>
  <c r="C27"/>
  <c r="AF26"/>
  <c r="AE26"/>
  <c r="AD26"/>
  <c r="AC26"/>
  <c r="AB26"/>
  <c r="AA26"/>
  <c r="Z26"/>
  <c r="Y26"/>
  <c r="X26"/>
  <c r="W26"/>
  <c r="N26"/>
  <c r="M26"/>
  <c r="D26"/>
  <c r="C26"/>
  <c r="AF25"/>
  <c r="AE25"/>
  <c r="AD25"/>
  <c r="AC25"/>
  <c r="AB25"/>
  <c r="AA25"/>
  <c r="Z25"/>
  <c r="Y25"/>
  <c r="X25"/>
  <c r="W25"/>
  <c r="N25"/>
  <c r="M25"/>
  <c r="D25"/>
  <c r="C25"/>
  <c r="AF24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134" i="2"/>
  <c r="F133"/>
  <c r="F132"/>
  <c r="F131"/>
  <c r="F129"/>
  <c r="F128"/>
  <c r="F127"/>
  <c r="F126"/>
  <c r="F125"/>
  <c r="F124"/>
  <c r="F123"/>
  <c r="F122"/>
  <c r="F121"/>
  <c r="F120"/>
  <c r="F119"/>
  <c r="F118"/>
  <c r="F117"/>
  <c r="F115"/>
  <c r="F114"/>
  <c r="F113"/>
  <c r="F112"/>
  <c r="F111"/>
  <c r="F110"/>
  <c r="F109"/>
  <c r="F108"/>
  <c r="F107"/>
  <c r="F106"/>
  <c r="F104"/>
  <c r="F103"/>
  <c r="F102"/>
  <c r="F100"/>
  <c r="F99"/>
  <c r="F98"/>
  <c r="F97"/>
  <c r="F96"/>
  <c r="F94"/>
  <c r="F93"/>
  <c r="F92"/>
  <c r="F91"/>
  <c r="F89"/>
  <c r="F88"/>
  <c r="F87"/>
  <c r="F85"/>
  <c r="F84"/>
  <c r="F83"/>
  <c r="F81"/>
  <c r="F80"/>
  <c r="F79"/>
  <c r="F78"/>
  <c r="F76"/>
  <c r="F75"/>
  <c r="F74"/>
  <c r="F73"/>
  <c r="F72"/>
  <c r="F71"/>
  <c r="F70"/>
  <c r="F69"/>
  <c r="F68"/>
  <c r="F67"/>
  <c r="F66"/>
  <c r="F65"/>
  <c r="F64"/>
  <c r="F63"/>
  <c r="F62"/>
  <c r="F61"/>
  <c r="F59"/>
  <c r="F58"/>
  <c r="F57"/>
  <c r="F56"/>
  <c r="F55"/>
  <c r="F54"/>
  <c r="F53"/>
  <c r="F51"/>
  <c r="F50"/>
  <c r="F49"/>
  <c r="F47"/>
  <c r="F46"/>
  <c r="F45"/>
  <c r="F44"/>
  <c r="F43"/>
  <c r="F41"/>
  <c r="F40"/>
  <c r="F38"/>
  <c r="F37"/>
  <c r="F36"/>
  <c r="F35"/>
  <c r="F34"/>
  <c r="F33"/>
  <c r="F31"/>
  <c r="F30"/>
  <c r="F28"/>
  <c r="F27"/>
  <c r="F25"/>
  <c r="F23"/>
  <c r="F22"/>
  <c r="F20"/>
  <c r="F19"/>
  <c r="F18"/>
  <c r="F17"/>
  <c r="F16"/>
  <c r="F14"/>
  <c r="F13"/>
  <c r="F11"/>
  <c r="F10"/>
  <c r="F9"/>
  <c r="F8"/>
  <c r="F7"/>
  <c r="F5"/>
</calcChain>
</file>

<file path=xl/sharedStrings.xml><?xml version="1.0" encoding="utf-8"?>
<sst xmlns="http://schemas.openxmlformats.org/spreadsheetml/2006/main" count="388" uniqueCount="213">
  <si>
    <t>Михайловский район</t>
  </si>
  <si>
    <t>Индикаторы за 12 месяцев  2017 года</t>
  </si>
  <si>
    <t>№ п/п</t>
  </si>
  <si>
    <t>Наименование</t>
  </si>
  <si>
    <t>Единица измерения</t>
  </si>
  <si>
    <t>План по программе</t>
  </si>
  <si>
    <t>Факт</t>
  </si>
  <si>
    <t>Факт к плану, %</t>
  </si>
  <si>
    <t>"Капитальный ремонт образовательных организаций  на 2017-2025 гг"</t>
  </si>
  <si>
    <t>1.Удельный вес образовательных организаций которые частично соответствуют "Санитарно-эпидемиологическим требованиям к условиям и организации обучения в общеобразовательных организациях" в общей численности образовательных организаций</t>
  </si>
  <si>
    <t>%</t>
  </si>
  <si>
    <t>"Комплексные меры противодействия злоупотреблению наркотикам и их незаконному обороту в Михайловском районе на 2015-2020 годы"</t>
  </si>
  <si>
    <t>1.Число лиц, зарегистрированных с диагнозом "наркомания"</t>
  </si>
  <si>
    <t>чел.</t>
  </si>
  <si>
    <t>2.Число больных наркоманией, находящихся в ремиссии от 1 года до 2 лет (на 100 больных среднегодового контингента).</t>
  </si>
  <si>
    <t>3.Число больных наркоманией, находящихся в ремиссии более 2 лет (на 100 больных наркоманией среднегодового контингента)</t>
  </si>
  <si>
    <t>4.Доля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района.</t>
  </si>
  <si>
    <t>5.Выявляемость противоправных деяний в сфере незаконного оборота наркотических средств и психотропных веществ.</t>
  </si>
  <si>
    <t>ед.</t>
  </si>
  <si>
    <t>"Обеспечение жильем молодых семей в Михайловском районе" на 2015-2020 годы</t>
  </si>
  <si>
    <t>1.Количество молодых семей, улучшивших свои жилищные условия.</t>
  </si>
  <si>
    <t>семья</t>
  </si>
  <si>
    <t>2.Доля бюджетных средств, направляемых на строительство индивидуального и приобретение нового жилья, в общем объеме бюджетных средств, выделяемых в рамках программы.</t>
  </si>
  <si>
    <t>"Обеспечение населения Михайловского района жилищно-коммунальными услугами" на 2015-2020 годы</t>
  </si>
  <si>
    <t>1.Протяженность водопроводных сетей, нуждающихся в замене</t>
  </si>
  <si>
    <t>км</t>
  </si>
  <si>
    <t>2.Протяженность  канализационных сетей, нуждающихя в замене</t>
  </si>
  <si>
    <t>3.Протяженность тепловых сетей, нуждающихся в замене</t>
  </si>
  <si>
    <t>4.Количество человек Михайловского района, вовлеченных в процесс экологического воспитания</t>
  </si>
  <si>
    <t>5.Количество ликвидированных несанкционированных свалок</t>
  </si>
  <si>
    <t>шт.</t>
  </si>
  <si>
    <t>4.1</t>
  </si>
  <si>
    <t>"Развитие водоснабжения в Михайловском районе" на 2015-2020 годы</t>
  </si>
  <si>
    <t>1.Доля водопроводной сети, нуждающейся в замене, в общей протяженности водопроводной сети</t>
  </si>
  <si>
    <t>2.Доля канализационной сети, нуждающейся в замене, в общей протяженности канализационной сети</t>
  </si>
  <si>
    <t>4.2</t>
  </si>
  <si>
    <t>"Модернизация объектов коммунальной инфраструктуры Михайловского района" на 2015-2020 годы</t>
  </si>
  <si>
    <t>1.Доля тепловой сети, нуждающейся в замене, в общей протяженности тепловой сети</t>
  </si>
  <si>
    <t>4.3</t>
  </si>
  <si>
    <t>"Развитие системы обращения с отходами производства и потребления на территории Михайловского района" на 2015-2020 годы</t>
  </si>
  <si>
    <t>1.Доля населения Михайловского района, воволеченного в процесс экологического воспитания, образования, просвещения</t>
  </si>
  <si>
    <t>2.Доля ликвидированных несанкционированных свалок в общем количестве выявленных</t>
  </si>
  <si>
    <t>"Обеспечение прав граждан и их безопасности" на 2015-2020 годы.</t>
  </si>
  <si>
    <t>1.Уровень преступности (количество зарегистрированных преступлений)</t>
  </si>
  <si>
    <t>фактов.</t>
  </si>
  <si>
    <t>2.Число лиц, погибших в результате дорожно-транспортных происшествий.</t>
  </si>
  <si>
    <t>человек.</t>
  </si>
  <si>
    <t>5.1</t>
  </si>
  <si>
    <t>"Профилактика преступлений и иных правонарушений в Михайловском районе"</t>
  </si>
  <si>
    <t>1.Количество преступлений против личности, собственности, общественной безопасности и общественного порядка, совершенных с применением оружия и взрывчатых веществ, в общем числе совершенных преступлений.</t>
  </si>
  <si>
    <t>2.Уровень преступности несовершеннолетних (количество зарегистрированных преступлений несовершеннолетних в возрасте от 14 до 18 лет)</t>
  </si>
  <si>
    <t>3.Уровень преступлений, совершенных на улицах и в других общественных местах.</t>
  </si>
  <si>
    <t>4.Количество преступлений, совершенных ранее судимыми лицами.</t>
  </si>
  <si>
    <t>5.Количество террористических актов.</t>
  </si>
  <si>
    <t>6.Удельный вес преступлений, раскрытых с помощью общественности, от общего количества совершенных преступлений.</t>
  </si>
  <si>
    <t>5.2</t>
  </si>
  <si>
    <t>"Повышение безопасности дорожного движения в Михайловском районе"</t>
  </si>
  <si>
    <t>1.Число детей, погибших в дорожно-транспортных происшествиях.</t>
  </si>
  <si>
    <t>2.Число лиц, погибших в результате дорожно-транспортных происшествиях.</t>
  </si>
  <si>
    <t>"Поддержка и развитие малого и среднего предпринимательства в Михайловском районе" на 2015-2020 годы.</t>
  </si>
  <si>
    <t>1.Количество СМСП, зарегистрированных в Михайловском районе.</t>
  </si>
  <si>
    <t>2.Доля занятых в сфере малого и среднего предпринимательства в общей численности населения занятого в экономике Михайловского района.</t>
  </si>
  <si>
    <t>3.Уровень среднемесячной начисленной заработной платы одного работника на малых и средних предприятиях Михайловского района (по отношению к уровню 2012 года)</t>
  </si>
  <si>
    <t>4.Объем налоговых поступлений (налоги, уплаченные СМСП, применяющими обычную систему налогообложения, единый налог на вмененный доход, ед. налог, взиимаемый в связи с применением упрощенной системы налогообложения, единый с/х налог) от СМСП в районном бюджете Михайловского района.</t>
  </si>
  <si>
    <t>тыс.руб.</t>
  </si>
  <si>
    <t>5.Количество СМСП, получивших гос. поддержку</t>
  </si>
  <si>
    <t>"Противодействие экстремизму и идеологии терроризма в Михайловском районе" на 2015-2019 годы.</t>
  </si>
  <si>
    <t>1.Доля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политики.</t>
  </si>
  <si>
    <t>2.Число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в рамках своей компетенции принявших участие в указанных совещаниях.</t>
  </si>
  <si>
    <t>ед./штук</t>
  </si>
  <si>
    <t>3.Число информационных сообщений: публикаций, теле и радиосюжетов в СМИ (в т.ч. интернет-изданиях) региона с целью информирования населения о мерах, принимаемых территориальными органами федеральных органов государственной власти, органами исполнительной власти края, местного самоуправления в сфере противодействия экстремизму и идеологии терроризма.</t>
  </si>
  <si>
    <t>"Развитие культуры Михайловского района Алтайского края на 2015-2020 годы"</t>
  </si>
  <si>
    <t>1.Доля объектов культурного наследия, находящихся в удовлетворительном состоянии, в общем количестве объектов культурного наследия регионального и муниципального значения на территории района.</t>
  </si>
  <si>
    <t>2.Количество посещений библиотек (на 1 жителя в год)</t>
  </si>
  <si>
    <t>посещений</t>
  </si>
  <si>
    <t>3.Увеличение количества посещений культурно-досуговых мероприятий (по сравнению с предыдущим годом)</t>
  </si>
  <si>
    <t>4.Увеличение численности участников культурно-досуговых мероприятий (по сравнению с предыдущим годом)</t>
  </si>
  <si>
    <t>5.Доля детей обучающихся в детских школах искусств, в общей численности учащихся детей.</t>
  </si>
  <si>
    <t>6.Динамика примерных (индикативных) значений соотношения средней заработной платы работников учреждений культуры Михайловского района и средней заработной платы в Алтайском крае.</t>
  </si>
  <si>
    <t>7.Средняя численность участников клубных формирований (в муниципальных домах культуры) в расчете на 1 тыс. чел.</t>
  </si>
  <si>
    <t>"Развитие сельского хозяйства Михайловского района Алтайского края" на 2015-2020 годы</t>
  </si>
  <si>
    <t>1.Посевная площадь зерновых культур</t>
  </si>
  <si>
    <t>га</t>
  </si>
  <si>
    <t>2.Посевная площадь подсолнечника</t>
  </si>
  <si>
    <t>3.Урожайность зерновых культур</t>
  </si>
  <si>
    <t>ц/га</t>
  </si>
  <si>
    <t>4.Урожайность подсолнечника</t>
  </si>
  <si>
    <t>ц\га</t>
  </si>
  <si>
    <t>5.Валовое производство зерновых культур</t>
  </si>
  <si>
    <t>тонн</t>
  </si>
  <si>
    <t>6.Валовое производство подсолнечника</t>
  </si>
  <si>
    <t>7.Валовое производство молока</t>
  </si>
  <si>
    <t>8.Валовое производство мяса в убойном весе</t>
  </si>
  <si>
    <t>9.Поголовье на конец года крупного рогатого скота</t>
  </si>
  <si>
    <t>голов</t>
  </si>
  <si>
    <t>10.Поголовье коров на конец года</t>
  </si>
  <si>
    <t>11.Поголовье на конец года свиней</t>
  </si>
  <si>
    <t>12.Поголовье на конец года овец и коз</t>
  </si>
  <si>
    <t>13.Надой на 1 фуражную корову</t>
  </si>
  <si>
    <t>кг</t>
  </si>
  <si>
    <t>14.Среднесуточный привес КРС</t>
  </si>
  <si>
    <t>грамм</t>
  </si>
  <si>
    <t>15.Среднемесячная заработная плата (ООО, СПК)</t>
  </si>
  <si>
    <t>руб</t>
  </si>
  <si>
    <t>16.Рентабельность сельскохозяйственных предприятий</t>
  </si>
  <si>
    <t>"Развитие системы образования в Михайловском районе на 2015-2020 годы"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</si>
  <si>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5 до 7 лет, скорректированной на числ. детей от 5 до 7 лет, обучающихся в школе)</t>
  </si>
  <si>
    <t>2.Доля школьников, общеобразовательных организаций, которым предоставлена возможность обучаться в современных условиях, в общей численности обучающихся.</t>
  </si>
  <si>
    <t>3.Отношение среднего балла единого государственного экзамена (в расчете на 1 предмет) в 10% школ с лучшими результатами единого государственного экзамена к среднему баллу единого государственного экзамена (в расчете на 1 предмет) в 10% школ с худшими результатами единого государственного экзамена.</t>
  </si>
  <si>
    <t>4.Доля молодых людей в возрасте от 14 до 30 лет, вовлеченных в реализуемые органами исполнительной власти проекты и програмы в сфере молодежной политики, в общей численности молодежи в возрасте от 14 до 30 лет, до 50%</t>
  </si>
  <si>
    <t>10.1</t>
  </si>
  <si>
    <t>"Развитие дошкольного образования в Михайловском районе"</t>
  </si>
  <si>
    <t>1.Доля детей, воспитывающихся в отвечающих современным требованиям дошкольных образовательных учреждениях, в общем числе дошкольников района.</t>
  </si>
  <si>
    <t>2.Удельный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возраста.</t>
  </si>
  <si>
    <t>3.Доступность предшкольного образования (отношение численности детей от 5 до 7 лет, которым предоставлена возможность получать услуги дошкольного образования, к общей численности детей в возрасте от 5 до 7 лет, обучающихся в школе)</t>
  </si>
  <si>
    <t>10.2</t>
  </si>
  <si>
    <t>"Развитие общего и дополнительного образования в Михайловском районе"</t>
  </si>
  <si>
    <t>1.Доля обучающихся общеобразовательных организаций по новым федеральным государственным образовательным стандартам общего образования.</t>
  </si>
  <si>
    <t>2.Доля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образования.</t>
  </si>
  <si>
    <t>3.Охват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</t>
  </si>
  <si>
    <t>10.3</t>
  </si>
  <si>
    <t>"Молодежная политика в Михайловском районе"</t>
  </si>
  <si>
    <t>1.Доля детей, отдохнувших в детских оздоровительных организациях различного типа.</t>
  </si>
  <si>
    <t>2.Удельный вес численности молодых людей в возрасте от 14 до 30 лет, принимающих участие в добровольческой деятельности, в общей численности молодежи в возрасте от 14 до 30 лет.</t>
  </si>
  <si>
    <t>3.Удельный вес численности молодых людей в возрасте от 14 до 30 лет, вовлеченных в реализуемые органами исполнительной власти проекты и программы в сфере поддержки талантливой молодежи, в общем количестве молодежи в возрасте от 14 до 30 лет.</t>
  </si>
  <si>
    <t>4.Удельный вес числа муниципальных образований района, реализующих проекты и программы по работе с молодежью, оказавшейся в трудной жизненной ситуации, в общем числе муниципальных образований района.</t>
  </si>
  <si>
    <t>10.4</t>
  </si>
  <si>
    <t>"Обеспечение деятельности и развития системы образования в Михайловском районе на основе оценки качества образования"</t>
  </si>
  <si>
    <t>1.Доля учителей в возрасте до 30 лет в общей численности учителей общеобразовательных организаций</t>
  </si>
  <si>
    <t>2.Число уровней образования, на которых реализуются механизмы внешней оценки качества образования</t>
  </si>
  <si>
    <t>3.Доля образовательных организаций, обеспечивающих потребителям доступ к информации о своей деятельности на официальных сайтах</t>
  </si>
  <si>
    <t>4.Доля выпускников,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организации</t>
  </si>
  <si>
    <t>5.Доля обучающихся  9 классов, не прошедших государственную (итоговую) аттестацию в форме ГИА-9, в общей численности обучающихся 9 классов муниципальных общеобразовательных организаций</t>
  </si>
  <si>
    <t>"Развитие туризма в Михайловском районе Алтайского края" на 2015-2020 годы</t>
  </si>
  <si>
    <t>1.Туристический поток</t>
  </si>
  <si>
    <t>чел./год</t>
  </si>
  <si>
    <t>2.Количество занятых оказанием туристских услуг</t>
  </si>
  <si>
    <t>3.Объем налоговых поступлений в местный бюджет от субъектов, предоставляющие туристские услуги</t>
  </si>
  <si>
    <t>"Развитие физической культуры и спорта в Михайловском районе" на 2015-2020 годы.</t>
  </si>
  <si>
    <t>1.Доля населения, систематически занимающегося физической культурой и спортом в общей численности населения в возрасте 3-79 лет</t>
  </si>
  <si>
    <t>2.Количество плоскостных сооружений</t>
  </si>
  <si>
    <t>3.Количество квалифицированных тренеров и тренеров-преподавателей физкультурно-спортивных организаций, работающих по специальности</t>
  </si>
  <si>
    <t>4.Количество спортсменов-разрядников выполнивших нормативы</t>
  </si>
  <si>
    <t>5.Уровень обеспеченности населения Михайловского района спортивными сооружениями, исходя из единовременной пропускной способности объектов спорта</t>
  </si>
  <si>
    <t>6.Эффективность использования существующих объектов спорта</t>
  </si>
  <si>
    <t>7.Доля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</si>
  <si>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8.Доля учащихся и студентов, систематически занимающихся физической культурой и спортом, в общей численности учащихся и студентов</t>
  </si>
  <si>
    <t>9.Доля населения, занятого в экономике, занимающегося физической культурой и спортом по месту работы, в общей численности населения занятого в экономике</t>
  </si>
  <si>
    <t>10.Доля населения, выполнивших нормативы испытаний (тестов) Всероссийского физкультурно-спортивного комплекса "Готов к труду и обороне", в общей численности населения, принявшего участие в сдаче нормативов испытаний (тестов) Всероссийского физкультурно-спортивного комплекса "ГТО"</t>
  </si>
  <si>
    <t>"Устойчивое развитие поселений Михайловского района Алтайского края" на 2013-2020 годы.</t>
  </si>
  <si>
    <t>1.Уровень официально зарегистрированной в сельской местности безработицы.</t>
  </si>
  <si>
    <t>2.Количество грантов, предоставленных на развитие предпринимательской деятельности</t>
  </si>
  <si>
    <t>3.Объем приобретения (строительства) жилья для граждан, проживающих в сельской местности, молодых семей и молодых специалистов (всего)</t>
  </si>
  <si>
    <t>кв.м.</t>
  </si>
  <si>
    <t>4.Объем приобретения (строительства) жилья для граждан, проживающих в сельской местности</t>
  </si>
  <si>
    <t>5.Объем приобретения (строительства) жилья для молодых семей и молодых специалистов</t>
  </si>
  <si>
    <t>кв.м</t>
  </si>
  <si>
    <t>6.Количество сельских семей, улучшивших жилищные условия, в том числе молодых семей и молодых специалистов (всего)</t>
  </si>
  <si>
    <t>7.Количество сельских семей по категории "Граждане"</t>
  </si>
  <si>
    <t>8.Количество сельских семей по категории "Молодая семья и молодой специалист"</t>
  </si>
  <si>
    <t>9.Количество грантов, предоставляемых на поддержку инициатив местных сообществ.</t>
  </si>
  <si>
    <t>10.Количество введенных в действие мест в образовательных учреждениях.</t>
  </si>
  <si>
    <t>мест</t>
  </si>
  <si>
    <t>11.Количество введенных в действие спортивных объектов</t>
  </si>
  <si>
    <t>12.Протяженность введенных в действие водопроводных сетей</t>
  </si>
  <si>
    <t>13.Количество вновь созданных рабочих мест</t>
  </si>
  <si>
    <t>"Энергосбережение и повышение энергетической эффективности в Михайловском районе" на 2017-2019 годы</t>
  </si>
  <si>
    <t>1.Доля тепловой энергии, потребляемой через приборы учета</t>
  </si>
  <si>
    <t>2.Доля воды, потребляемой через приборы учета</t>
  </si>
  <si>
    <t>3.Уровень потерь тепловой энергии</t>
  </si>
  <si>
    <t>4.Уровень потерь воды</t>
  </si>
  <si>
    <t>Результаты за 12 месяцев  2017 года</t>
  </si>
  <si>
    <t>Ожидаемый результат</t>
  </si>
  <si>
    <t>Полученный результат</t>
  </si>
  <si>
    <t>В результате осуществления намеченных программных мероприятий будет укреплена материально-техническая база образовательных организаций, что существенно повлияет на повышение безопасности объектов, сокращение аварийных ситуаций в конструкциях несущих элементов зданий и инженерных сетей, соответствие объектов санитарно-гигиеническим условиям. Удельный вес образовательных организаций, которые частично или полностью соответствуют требованиям в общей численности образовательных организаций в 2025 году составит 100%.</t>
  </si>
  <si>
    <t>За отчетный период капитально отремонтирована крыша в Неводском филиале Николаевской школы. Комплексная оценка эффективности муниципальной программы составила 96,3%, т.е. программа реализуется с высоким уровнем эффективности.</t>
  </si>
  <si>
    <t>Снижение показателя числа лиц, зарегистрированных с диагнозом "наркомания", до 33 человек;_x000D_
Увеличение до 11,7 доли больных наркоманией, находящихся в стадии ремиссии от 1 года до 2-х лет, на 100 больных наркоманией среднегодового контингента;_x000D_
Увеличение до 10,5 доли больных наркоманией, находящихся в ремиссии более 2-х лет, на 100 больных наркоманией среднегодового контингента;_x000D_
Увеличение до 50%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района;_x000D_
Увеличение до 13 факторов выявленных преступлений и административных правонарушений в сфере незаконного оборота наркотических средств и психотропных веществ.</t>
  </si>
  <si>
    <t>Систематически проводятся профилактические антинаркотические мероприятия среди молодежи от 14 до 30 лет, за отчетный период охвачено 1408 человек. За 2017 год выявлено 15 противоправных деяний в сфере незаконного оборота наркотических средств и психитропных веществ. Программа реализуется с высоким уровнем эффективности, комплексная оценка составила  93,3%.</t>
  </si>
  <si>
    <t>Улучшение жилищных условий 12 молодых семей Михайловского района;_x000D_
Доля бюджетных средств, направляемых на стоительство индивидуального и приобретение нового жилья, в общем объеме бюджтных средств, выделяемых в рамках программы составит 27,7%;</t>
  </si>
  <si>
    <t>За отчетный период 2 молодые семьи улучшили свои жилищные условия. Комплексная оценка эффективности реализации муниципальной программы составила 100 %-реализуется с высоким уровнем эффективности.</t>
  </si>
  <si>
    <t>К 2020 году протяженность сетей, нуждающихся в замене составит: водопроводных- до 57,2 км, тепловых-до 11,56 км, канализационных-до 0,8 км._x000D_
Будет вовлечено в процесс экологического воспитания 5023 человека, ликвидировано 12 несанкционированных свалок.</t>
  </si>
  <si>
    <t>За 2017 год предприятиями ЖКХ заменено 250 м водопроводных сетей, 1км тепловых сетей в 2-х трубном исполнении. Вовлечено в процесс экологического воспитания 4940 человек (или 25,1%) от общей численности района, что выше на 0,3% планового показателя.По количеству ликвидированных несанкционированных свалок плановый показатель не довыполнен на 20% (выявлено 8 ед.) Комплексная оценка в целом по программе составила 55,8%, т.е. программа реализуется со средним уровнем эффективности.</t>
  </si>
  <si>
    <t>Снижение уровня преступности к 2020 году до 380 преступлений;_x000D_
Сокращение числа лиц, погибших в результате дорожно-транспортных происшествий к 2020 году до 1 человека</t>
  </si>
  <si>
    <t>За 2017 год количество зарегистрированных преступлений составило 339 единиц, что ниже плана на 52 единицы.Один человек погиб в результате ДТП.Выше плановых показателей по преступлениям совершенных на улицах и совершенных ранее судимыми лицами.По количеству зарегистрированных преступлений, совершенных несовершеннолетними лицами, показатель выполнен, фактически совершено 8 ед., при плане 17 ед.  Комплексная оценка эффективности реализации муниципальной программы в целом составила 77,3%, т.е. реализуется со средним уровнем эффективности.</t>
  </si>
  <si>
    <t>К концу 2020 года:_x000D_
количество зарегистрированных СМСП в районе составит 513 единиц;_x000D_
удельный вес занятых в сфере малого и среднего предпринимательства Михайловского района составит 30,5%;_x000D_
уровень среднемесячной заработной платы одного работника на малых и средних предприятиях Михайловского района составит 169,7% (по отношению к уровню 2012 года);_x000D_
объем налоговых поступлений от СМСП в консолидированный бюджет Михайловского района достигнет уровня 43 млн. руб.;_x000D_
количество СМСП, получивших государственную поддержку до 9 единиц.</t>
  </si>
  <si>
    <t>По состоянию на 01 января 2018 года на территории района зарегистрировано 484 субъекта малого и среднего предпринимательства. Удельный вес занятых в сфере малого и среднего бизнеса составил 28,9%, (план 29,3%). Уровень среднемесячной з/платы одного работника сложился в размере 12843 рубля.ИКЦ предоставил СМСП 340 консультаций по различным вопросам. Четыре субъекта воспользовались средствами Алтайского фонда микрозаймов. Комплексная оценка эффективности реализации программы за отчетный период составила 69,4%, т.е. программа реализуется со средним уровнем эффективности.</t>
  </si>
  <si>
    <t>Увеличение до 13 % доли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политики;_x000D_
Увеличение до 6 в год числа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участвовавших в совещаниях в рамках своей компетенции;_x000D_
Увеличение до 25 в год числа информационных сообщений: публикаций, теле и радиосюжетов в средствах массовой информации (в том числе интернет-изданиях) региона с целью информирования населения о мерах, принимаемых территориальными органами федеральных органов государственной власти, органами исполнительной власти края, местного самоуправления в сфере противодействия экстремизму и идеологии терроризма.</t>
  </si>
  <si>
    <t>За отчетный период проведено 5 семинаров-совещаний, опубликовано 15 информационных сообщений по вопросам противодействия экстремизму и идеологии терроризма. Не выполнен показатель по доле муниципальных служащих, прошедших курсы повышения квалификации. За 2017 год 1 муниципальный служащий прошел курс повышения квалификации. Программа реализуется с высоким уровнем эффективности, комплексная оценка составила 84,3%.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</si>
  <si>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регионального и местного (муниципального) значения на территории района до 60%;_x000D_
Количество посещений библиотек на 1 жителя к 2020 году составит 3,5 посещений;_x000D_
Ежегодное увеличение количества посещений и численности участников культурно-досуговых мероприятий не менее чем на 0,1%;_x000D_
Сохранение доли детей, обучающихся в детских школах искусств, в общей численности учащихся детей на уровне 2014 года;_x000D_
Повышение средней заработной платы работников учреждений культуры Михайловского района до уровня средней заработной платы в Алтайском крае.</t>
  </si>
  <si>
    <t>Доля объектов культурного наследия, находящихся в удовлетворительном состоянии соответствует плановому показателю (58%). Все фактические показатели достигли плановых значений, выполнены на 100%. Не выполнен показатель по соотношению средней заработной платы работников учреждений культуры района и средней заработной платы в Алтайском крае (план-90%, фактически- 57,7%). Комплексная оценка составила 98,3%, программа реализуется с высоким уровнем эффективности.</t>
  </si>
  <si>
    <t>Увеличение в 2020 году по отношению к 2014 году:_x000D_
 производства зерновых культур в хозяйствах всех категорий составит на 28%: _x000D_
подсолнечника - на 70%; _x000D_
валовой надой молока - на 10,7%; _x000D_
мяса на убой - на 3,2%;_x000D_
рост заработной платы в сельском хозяйстве - на 63,7%;_x000D_
рентабельность сельскохозяйственных предприятий достигнет 30%</t>
  </si>
  <si>
    <t>За отчетный период валовое производство молока перевыполнено на 21,9%, мяса-на 1,9%.По поголовью с/х животных все показатели выполнены, кроме поголовья по КРС. Среднесуточный привес КРС не достиг планового показателя и фактически составил 494 г (план-520г). Среднемесячная з/плата превысила планового значения на 564 рубля или 3,2%. Рентабельность с/х предприятий не выполнена и составила 18,5% (план 30%). Комплексная оценка эффективности реализации программы составила 99,1%, программа реализуется с высоким уровнем эффективности.</t>
  </si>
  <si>
    <t>Сохранение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до7 лет, скорректированной на численность детей в возрасте от 5 до 7 лет, обучающихся в школе, до 100 %;_x000D_
_x000D_
Сокращение разрыва между средним баллом единого государственного экзамена (в расчете на 1 предмет) в 10 % школ с лучшими результатами единого государственного экзамена и средним баллом единого государственного экзамена (в расчете на 1 предмет) в 10% школ с худшими результатами единого государственного экзамена до 1,28;_x000D_
_x000D_
Увеличение доли обучающихся в муниципальных общеобразовательных организациях, которым предоставлена возможность обучаться в современных условиях, по отношению к общему числу обучаюшихся, до 84%;_x000D_
_x000D_
Увеличение доли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 до 50%.</t>
  </si>
  <si>
    <t>За отчетный период недовыполнен показатель на 0,7% по численности детей в возрасте от 0 до 3 лет, охваченных программами поддержки раннего развития. На 0,2 % перевыполнен показатель по охвату детей в возрасте от 5 до 18 лет программами дополнительного образования. Выполнен на 100% показатель по доле детей, отдохнувших в детских оздоровительных организациях различного типа. Не выполнен плановый показатель по доле учителей в возрасте до 30 лет в общей численности учителей. Процент обучающихся 9 классов, не прошедших ГИА-9 составил 2,94% при плане 0%. Комплексная оценка эффективности реализации программы в целом составила 79,8%, т.е. программа реализуется со средним уровнем эффективности.</t>
  </si>
  <si>
    <t>К концу 2020 года:_x000D_
туристический поток составит 2807 человек в год;_x000D_
количество занятых оказанием туритиских услуг увеличится до 58 человек;_x000D_
объем налоговых поступлений в местный бюджет от субъектов, предоставляющие туристские услуги достигнет 469 тыс. рублей.</t>
  </si>
  <si>
    <t>Туристический поток за 2017 год составил 2303 человека или 102,5 % к плановому уровню. Количество занятых оказанием туристских услуг-56 чел. (при плане-52 чел.) В местный бюджет от субъектов, предоставляющие туристские услуги поступило 249 тыс. руб. (перевыполнение на 12 т.р.). Программа реализуется с высоким уровнем эффективности, т.к. комплексная оценка составила 100%.</t>
  </si>
  <si>
    <t>Привлечение к систематическим занятиям физической культурой и спортом 48 % населения района в возрасте от 3 до 79 лет;_x000D_
Увеличение количества плоскостных спортивных сооружений до 19 шт.;_x000D_
Увеличение количества спортсменов-разрядков выполнивших нормативы до 1023 человек;_x000D_
Увеличение уровня обеспеченности населения Михайловского района спортивными сооружениями, исходя из единовременной пропускной способности объектов спорта до 33%;_x000D_
Увеличение эффективности использования объектов спорта до 80%;_x000D_
Увеличение доли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 до 22,6%;_x000D_
Увеличение доли учащихся и студентов, систематически занимающихся физической культурой и спортом, в общей численности учащихся и студентов до 85,9%;_x000D_
Увеличение доли населения, занятого в экономике, занимающегося физической культурой и спортом по месту работы, в общей численности населения, занятого в экономике до 29,5%;_x000D_
Увеличение доли населения, выполнившего нормативы испытаний (тестов) Всероссийского физкультурно-спортивного комплекса (ГТО) до 40%.</t>
  </si>
  <si>
    <t>Доля населения, систематически занимающегося физической культурой и спортом выполнена на 100 %, за отчетный период он составил 39 %. Выполнен план по доле лиц с ограниченными возможностями здоровья и инвалидов, систематически занимающихся спортом.Недовыполнен плановый показатель  на 5,6% или на 2 человека по количеству квалифицированных тренеров и тренеров-преподавателей, работающих по специальности. Комплексная оценка эффективности реализации муниципальной программы составила 99,8%, реализуется с высоким уровнем эффективности.</t>
  </si>
  <si>
    <t>Сокращение уровня официально зарегистрированной безработицы в сельской местности до 3,0%;_x000D_
Реализация 17 проектов, получивших грантовую поддержку на развитие сельского предпринимательства;_x000D_
Улучшение жилищных условий 7 сельских семей, 15 молодых семей и молодых специалистов;_x000D_
Ввод (приобретение) 689 кв.м. жилья для граждан, проживающих в сельской местности, 1068 кв.м. для молодых семей и молодых специалистов;_x000D_
Предоставление 8 грантов, направленных на поддержку инициатив местных сообществ;_x000D_
Ввод в действие 1471 мест в образовательных учреждениях;_x000D_
Ввод в действие 1 спортивного объекта;_x000D_
Ввод в действие 5,3 км водопроводных сетей;_x000D_
Ввод в действие 2,6 км автомобильных дорогс твердым покрытием;_x000D_
Создание 900 новых рабочих мест на селе.</t>
  </si>
  <si>
    <t>За 2017 год перевыполнен показатель по уровню официально зарегистрированной безработице, при плане 3,8%, фактический уровень сложился-3,1%. Перевыполнены показатели по количеству сельских семей, улучшивших жилищные условия. Создано 121 новое рабочее место, при запланированном показателе-100 рабочих мест. Комплексная оценка реализации муниципальной программы составила 78,6%, прграмма реализуется со средним уровнем эффективности.</t>
  </si>
  <si>
    <t>Снижение к 2019 году:_x000D_
уровня потерь воды до 8,5%;_x000D_
уровня потерь тепловой энергии до 19%.</t>
  </si>
  <si>
    <t>За отчетный период недовыполнен показатель по уровню потерь тепловой энергии (план-19,6%), фактически сложились-25,4%.Доля воды и тепловой энергии, потребляемой через приборы учета соответствуют плановым значениям. Комплексная оценка реализации муниципальной программы составила 31,4%, т.е. программа реализуется с низким уровнем эффективности.</t>
  </si>
  <si>
    <t>Финансирование за 12 месяцев  2017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</si>
  <si>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</si>
  <si>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</si>
  <si>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</si>
  <si>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</si>
  <si>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</si>
  <si>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</si>
  <si>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</si>
  <si>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2017г.</t>
  </si>
  <si>
    <t>Фактически освоено за 12 месяцев  2017г.</t>
  </si>
  <si>
    <t>Выполнение за 12 месяцев  2017г. от плана по программе, 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</si>
</sst>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workbookViewId="0"/>
  </sheetViews>
  <sheetFormatPr defaultRowHeight="15.75"/>
  <cols>
    <col min="1" max="1" width="5.7109375" style="3" customWidth="1"/>
    <col min="2" max="2" width="39.7109375" style="1" customWidth="1"/>
    <col min="3" max="3" width="11.7109375" style="2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4" t="s">
        <v>0</v>
      </c>
      <c r="B1" s="5"/>
      <c r="C1" s="5"/>
      <c r="D1" s="5"/>
      <c r="E1" s="5"/>
      <c r="F1" s="5"/>
    </row>
    <row r="2" spans="1:6">
      <c r="A2" s="4" t="s">
        <v>1</v>
      </c>
      <c r="B2" s="5"/>
      <c r="C2" s="5"/>
      <c r="D2" s="5"/>
      <c r="E2" s="5"/>
      <c r="F2" s="5"/>
    </row>
    <row r="3" spans="1:6" s="2" customFormat="1" ht="31.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8" t="s">
        <v>8</v>
      </c>
      <c r="C4" s="9"/>
      <c r="D4" s="9"/>
      <c r="E4" s="9"/>
      <c r="F4" s="9"/>
    </row>
    <row r="5" spans="1:6" ht="126">
      <c r="A5" s="10"/>
      <c r="B5" s="11" t="s">
        <v>9</v>
      </c>
      <c r="C5" s="6" t="s">
        <v>10</v>
      </c>
      <c r="D5" s="11">
        <v>15.4</v>
      </c>
      <c r="E5" s="11">
        <v>30.8</v>
      </c>
      <c r="F5" s="11">
        <f>IF(D5=0,0,ROUND(E5/D5*100,1))</f>
        <v>200</v>
      </c>
    </row>
    <row r="6" spans="1:6">
      <c r="A6" s="7">
        <v>2</v>
      </c>
      <c r="B6" s="8" t="s">
        <v>11</v>
      </c>
      <c r="C6" s="9"/>
      <c r="D6" s="9"/>
      <c r="E6" s="9"/>
      <c r="F6" s="9"/>
    </row>
    <row r="7" spans="1:6" ht="31.5">
      <c r="A7" s="10"/>
      <c r="B7" s="11" t="s">
        <v>12</v>
      </c>
      <c r="C7" s="6" t="s">
        <v>13</v>
      </c>
      <c r="D7" s="11">
        <v>36</v>
      </c>
      <c r="E7" s="11">
        <v>32</v>
      </c>
      <c r="F7" s="11">
        <f>IF(E7=0,0,ROUND(D7/E7*100,1))</f>
        <v>112.5</v>
      </c>
    </row>
    <row r="8" spans="1:6" ht="63">
      <c r="A8" s="10"/>
      <c r="B8" s="11" t="s">
        <v>14</v>
      </c>
      <c r="C8" s="6" t="s">
        <v>13</v>
      </c>
      <c r="D8" s="11">
        <v>10.1</v>
      </c>
      <c r="E8" s="11">
        <v>12.5</v>
      </c>
      <c r="F8" s="11">
        <f>IF(D8=0,0,ROUND(E8/D8*100,1))</f>
        <v>123.8</v>
      </c>
    </row>
    <row r="9" spans="1:6" ht="63">
      <c r="A9" s="10"/>
      <c r="B9" s="11" t="s">
        <v>15</v>
      </c>
      <c r="C9" s="6" t="s">
        <v>13</v>
      </c>
      <c r="D9" s="11">
        <v>9.5</v>
      </c>
      <c r="E9" s="11">
        <v>0</v>
      </c>
      <c r="F9" s="11">
        <f>IF(D9=0,0,ROUND(E9/D9*100,1))</f>
        <v>0</v>
      </c>
    </row>
    <row r="10" spans="1:6" ht="110.25">
      <c r="A10" s="10"/>
      <c r="B10" s="11" t="s">
        <v>16</v>
      </c>
      <c r="C10" s="6" t="s">
        <v>10</v>
      </c>
      <c r="D10" s="11">
        <v>40.200000000000003</v>
      </c>
      <c r="E10" s="11">
        <v>41</v>
      </c>
      <c r="F10" s="11">
        <f>IF(D10=0,0,ROUND(E10/D10*100,1))</f>
        <v>102</v>
      </c>
    </row>
    <row r="11" spans="1:6" ht="63">
      <c r="A11" s="10"/>
      <c r="B11" s="11" t="s">
        <v>17</v>
      </c>
      <c r="C11" s="6" t="s">
        <v>18</v>
      </c>
      <c r="D11" s="11">
        <v>11</v>
      </c>
      <c r="E11" s="11">
        <v>15</v>
      </c>
      <c r="F11" s="11">
        <f>IF(D11=0,0,ROUND(E11/D11*100,1))</f>
        <v>136.4</v>
      </c>
    </row>
    <row r="12" spans="1:6">
      <c r="A12" s="7">
        <v>3</v>
      </c>
      <c r="B12" s="8" t="s">
        <v>19</v>
      </c>
      <c r="C12" s="9"/>
      <c r="D12" s="9"/>
      <c r="E12" s="9"/>
      <c r="F12" s="9"/>
    </row>
    <row r="13" spans="1:6" ht="31.5">
      <c r="A13" s="10"/>
      <c r="B13" s="11" t="s">
        <v>20</v>
      </c>
      <c r="C13" s="6" t="s">
        <v>21</v>
      </c>
      <c r="D13" s="11">
        <v>2</v>
      </c>
      <c r="E13" s="11">
        <v>2</v>
      </c>
      <c r="F13" s="11">
        <f>IF(D13=0,0,ROUND(E13/D13*100,1))</f>
        <v>100</v>
      </c>
    </row>
    <row r="14" spans="1:6" ht="94.5">
      <c r="A14" s="10"/>
      <c r="B14" s="11" t="s">
        <v>22</v>
      </c>
      <c r="C14" s="6" t="s">
        <v>10</v>
      </c>
      <c r="D14" s="11">
        <v>27.7</v>
      </c>
      <c r="E14" s="11">
        <v>29.1</v>
      </c>
      <c r="F14" s="11">
        <f>IF(D14=0,0,ROUND(E14/D14*100,1))</f>
        <v>105.1</v>
      </c>
    </row>
    <row r="15" spans="1:6">
      <c r="A15" s="7">
        <v>4</v>
      </c>
      <c r="B15" s="8" t="s">
        <v>23</v>
      </c>
      <c r="C15" s="9"/>
      <c r="D15" s="9"/>
      <c r="E15" s="9"/>
      <c r="F15" s="9"/>
    </row>
    <row r="16" spans="1:6" ht="31.5">
      <c r="A16" s="10"/>
      <c r="B16" s="11" t="s">
        <v>24</v>
      </c>
      <c r="C16" s="6" t="s">
        <v>25</v>
      </c>
      <c r="D16" s="11">
        <v>58.75</v>
      </c>
      <c r="E16" s="11">
        <v>58.86</v>
      </c>
      <c r="F16" s="11">
        <f>IF(E16=0,0,ROUND(D16/E16*100,1))</f>
        <v>99.8</v>
      </c>
    </row>
    <row r="17" spans="1:6" ht="31.5">
      <c r="A17" s="10"/>
      <c r="B17" s="11" t="s">
        <v>26</v>
      </c>
      <c r="C17" s="6" t="s">
        <v>25</v>
      </c>
      <c r="D17" s="11">
        <v>0.9</v>
      </c>
      <c r="E17" s="11">
        <v>1.01</v>
      </c>
      <c r="F17" s="11">
        <f>IF(E17=0,0,ROUND(D17/E17*100,1))</f>
        <v>89.1</v>
      </c>
    </row>
    <row r="18" spans="1:6" ht="31.5">
      <c r="A18" s="10"/>
      <c r="B18" s="11" t="s">
        <v>27</v>
      </c>
      <c r="C18" s="6" t="s">
        <v>25</v>
      </c>
      <c r="D18" s="11">
        <v>13.04</v>
      </c>
      <c r="E18" s="11">
        <v>12.371</v>
      </c>
      <c r="F18" s="11">
        <f>IF(E18=0,0,ROUND(D18/E18*100,1))</f>
        <v>105.4</v>
      </c>
    </row>
    <row r="19" spans="1:6" ht="47.25">
      <c r="A19" s="10"/>
      <c r="B19" s="11" t="s">
        <v>28</v>
      </c>
      <c r="C19" s="6" t="s">
        <v>13</v>
      </c>
      <c r="D19" s="11">
        <v>4923</v>
      </c>
      <c r="E19" s="11">
        <v>4940</v>
      </c>
      <c r="F19" s="11">
        <f>IF(D19=0,0,ROUND(E19/D19*100,1))</f>
        <v>100.3</v>
      </c>
    </row>
    <row r="20" spans="1:6" ht="31.5">
      <c r="A20" s="10"/>
      <c r="B20" s="11" t="s">
        <v>29</v>
      </c>
      <c r="C20" s="6" t="s">
        <v>30</v>
      </c>
      <c r="D20" s="11">
        <v>10</v>
      </c>
      <c r="E20" s="11">
        <v>8</v>
      </c>
      <c r="F20" s="11">
        <f>IF(D20=0,0,ROUND(E20/D20*100,1))</f>
        <v>80</v>
      </c>
    </row>
    <row r="21" spans="1:6">
      <c r="A21" s="12" t="s">
        <v>31</v>
      </c>
      <c r="B21" s="8" t="s">
        <v>32</v>
      </c>
      <c r="C21" s="9"/>
      <c r="D21" s="9"/>
      <c r="E21" s="9"/>
      <c r="F21" s="9"/>
    </row>
    <row r="22" spans="1:6" ht="47.25">
      <c r="A22" s="10"/>
      <c r="B22" s="11" t="s">
        <v>33</v>
      </c>
      <c r="C22" s="6" t="s">
        <v>10</v>
      </c>
      <c r="D22" s="11">
        <v>30.3</v>
      </c>
      <c r="E22" s="11">
        <v>30.36</v>
      </c>
      <c r="F22" s="11">
        <f>IF(E22=0,0,ROUND(D22/E22*100,1))</f>
        <v>99.8</v>
      </c>
    </row>
    <row r="23" spans="1:6" ht="63">
      <c r="A23" s="10"/>
      <c r="B23" s="11" t="s">
        <v>34</v>
      </c>
      <c r="C23" s="6" t="s">
        <v>10</v>
      </c>
      <c r="D23" s="11">
        <v>7.3</v>
      </c>
      <c r="E23" s="11">
        <v>8.1999999999999993</v>
      </c>
      <c r="F23" s="11">
        <f>IF(E23=0,0,ROUND(D23/E23*100,1))</f>
        <v>89</v>
      </c>
    </row>
    <row r="24" spans="1:6">
      <c r="A24" s="12" t="s">
        <v>35</v>
      </c>
      <c r="B24" s="8" t="s">
        <v>36</v>
      </c>
      <c r="C24" s="9"/>
      <c r="D24" s="9"/>
      <c r="E24" s="9"/>
      <c r="F24" s="9"/>
    </row>
    <row r="25" spans="1:6" ht="47.25">
      <c r="A25" s="10"/>
      <c r="B25" s="11" t="s">
        <v>37</v>
      </c>
      <c r="C25" s="6" t="s">
        <v>10</v>
      </c>
      <c r="D25" s="11">
        <v>30.9</v>
      </c>
      <c r="E25" s="11">
        <v>29.3</v>
      </c>
      <c r="F25" s="11">
        <f>IF(E25=0,0,ROUND(D25/E25*100,1))</f>
        <v>105.5</v>
      </c>
    </row>
    <row r="26" spans="1:6">
      <c r="A26" s="12" t="s">
        <v>38</v>
      </c>
      <c r="B26" s="8" t="s">
        <v>39</v>
      </c>
      <c r="C26" s="9"/>
      <c r="D26" s="9"/>
      <c r="E26" s="9"/>
      <c r="F26" s="9"/>
    </row>
    <row r="27" spans="1:6" ht="63">
      <c r="A27" s="10"/>
      <c r="B27" s="11" t="s">
        <v>40</v>
      </c>
      <c r="C27" s="6" t="s">
        <v>10</v>
      </c>
      <c r="D27" s="11">
        <v>24.5</v>
      </c>
      <c r="E27" s="11">
        <v>25</v>
      </c>
      <c r="F27" s="11">
        <f>IF(D27=0,0,ROUND(E27/D27*100,1))</f>
        <v>102</v>
      </c>
    </row>
    <row r="28" spans="1:6" ht="47.25">
      <c r="A28" s="10"/>
      <c r="B28" s="11" t="s">
        <v>41</v>
      </c>
      <c r="C28" s="6" t="s">
        <v>10</v>
      </c>
      <c r="D28" s="11">
        <v>83.3</v>
      </c>
      <c r="E28" s="11">
        <v>66.8</v>
      </c>
      <c r="F28" s="11">
        <f>IF(D28=0,0,ROUND(E28/D28*100,1))</f>
        <v>80.2</v>
      </c>
    </row>
    <row r="29" spans="1:6">
      <c r="A29" s="7">
        <v>5</v>
      </c>
      <c r="B29" s="8" t="s">
        <v>42</v>
      </c>
      <c r="C29" s="9"/>
      <c r="D29" s="9"/>
      <c r="E29" s="9"/>
      <c r="F29" s="9"/>
    </row>
    <row r="30" spans="1:6" ht="31.5">
      <c r="A30" s="10"/>
      <c r="B30" s="11" t="s">
        <v>43</v>
      </c>
      <c r="C30" s="6" t="s">
        <v>44</v>
      </c>
      <c r="D30" s="11">
        <v>391</v>
      </c>
      <c r="E30" s="11">
        <v>339</v>
      </c>
      <c r="F30" s="11">
        <f>IF(E30=0,0,ROUND(D30/E30*100,1))</f>
        <v>115.3</v>
      </c>
    </row>
    <row r="31" spans="1:6" ht="47.25">
      <c r="A31" s="10"/>
      <c r="B31" s="11" t="s">
        <v>45</v>
      </c>
      <c r="C31" s="6" t="s">
        <v>46</v>
      </c>
      <c r="D31" s="11">
        <v>2</v>
      </c>
      <c r="E31" s="11">
        <v>1</v>
      </c>
      <c r="F31" s="11">
        <f>IF(E31=0,0,ROUND(D31/E31*100,1))</f>
        <v>200</v>
      </c>
    </row>
    <row r="32" spans="1:6">
      <c r="A32" s="12" t="s">
        <v>47</v>
      </c>
      <c r="B32" s="8" t="s">
        <v>48</v>
      </c>
      <c r="C32" s="9"/>
      <c r="D32" s="9"/>
      <c r="E32" s="9"/>
      <c r="F32" s="9"/>
    </row>
    <row r="33" spans="1:6" ht="110.25">
      <c r="A33" s="10"/>
      <c r="B33" s="11" t="s">
        <v>49</v>
      </c>
      <c r="C33" s="6" t="s">
        <v>44</v>
      </c>
      <c r="D33" s="11">
        <v>1</v>
      </c>
      <c r="E33" s="11">
        <v>0</v>
      </c>
      <c r="F33" s="11">
        <f>IF(E33=0,0,ROUND(D33/E33*100,1))</f>
        <v>0</v>
      </c>
    </row>
    <row r="34" spans="1:6" ht="78.75">
      <c r="A34" s="10"/>
      <c r="B34" s="11" t="s">
        <v>50</v>
      </c>
      <c r="C34" s="6" t="s">
        <v>44</v>
      </c>
      <c r="D34" s="11">
        <v>17</v>
      </c>
      <c r="E34" s="11">
        <v>8</v>
      </c>
      <c r="F34" s="11">
        <f>IF(E34=0,0,ROUND(D34/E34*100,1))</f>
        <v>212.5</v>
      </c>
    </row>
    <row r="35" spans="1:6" ht="47.25">
      <c r="A35" s="10"/>
      <c r="B35" s="11" t="s">
        <v>51</v>
      </c>
      <c r="C35" s="6" t="s">
        <v>44</v>
      </c>
      <c r="D35" s="11">
        <v>50</v>
      </c>
      <c r="E35" s="11">
        <v>70</v>
      </c>
      <c r="F35" s="11">
        <f>IF(E35=0,0,ROUND(D35/E35*100,1))</f>
        <v>71.400000000000006</v>
      </c>
    </row>
    <row r="36" spans="1:6" ht="47.25">
      <c r="A36" s="10"/>
      <c r="B36" s="11" t="s">
        <v>52</v>
      </c>
      <c r="C36" s="6" t="s">
        <v>44</v>
      </c>
      <c r="D36" s="11">
        <v>65</v>
      </c>
      <c r="E36" s="11">
        <v>84</v>
      </c>
      <c r="F36" s="11">
        <f>IF(E36=0,0,ROUND(D36/E36*100,1))</f>
        <v>77.400000000000006</v>
      </c>
    </row>
    <row r="37" spans="1:6" ht="31.5">
      <c r="A37" s="10"/>
      <c r="B37" s="11" t="s">
        <v>53</v>
      </c>
      <c r="C37" s="6" t="s">
        <v>44</v>
      </c>
      <c r="D37" s="11">
        <v>0</v>
      </c>
      <c r="E37" s="11">
        <v>0</v>
      </c>
      <c r="F37" s="11">
        <f>IF(E37=0,0,ROUND(D37/E37*100,1))</f>
        <v>0</v>
      </c>
    </row>
    <row r="38" spans="1:6" ht="78.75">
      <c r="A38" s="10"/>
      <c r="B38" s="11" t="s">
        <v>54</v>
      </c>
      <c r="C38" s="6" t="s">
        <v>10</v>
      </c>
      <c r="D38" s="11">
        <v>11</v>
      </c>
      <c r="E38" s="11">
        <v>6.2</v>
      </c>
      <c r="F38" s="11">
        <f>IF(D38=0,0,ROUND(E38/D38*100,1))</f>
        <v>56.4</v>
      </c>
    </row>
    <row r="39" spans="1:6">
      <c r="A39" s="12" t="s">
        <v>55</v>
      </c>
      <c r="B39" s="8" t="s">
        <v>56</v>
      </c>
      <c r="C39" s="9"/>
      <c r="D39" s="9"/>
      <c r="E39" s="9"/>
      <c r="F39" s="9"/>
    </row>
    <row r="40" spans="1:6" ht="31.5">
      <c r="A40" s="10"/>
      <c r="B40" s="11" t="s">
        <v>57</v>
      </c>
      <c r="C40" s="6" t="s">
        <v>46</v>
      </c>
      <c r="D40" s="11">
        <v>0</v>
      </c>
      <c r="E40" s="11">
        <v>0</v>
      </c>
      <c r="F40" s="11">
        <f>IF(E40=0,0,ROUND(D40/E40*100,1))</f>
        <v>0</v>
      </c>
    </row>
    <row r="41" spans="1:6" ht="47.25">
      <c r="A41" s="10"/>
      <c r="B41" s="11" t="s">
        <v>58</v>
      </c>
      <c r="C41" s="6" t="s">
        <v>46</v>
      </c>
      <c r="D41" s="11">
        <v>2</v>
      </c>
      <c r="E41" s="11">
        <v>1</v>
      </c>
      <c r="F41" s="11">
        <f>IF(E41=0,0,ROUND(D41/E41*100,1))</f>
        <v>200</v>
      </c>
    </row>
    <row r="42" spans="1:6">
      <c r="A42" s="7">
        <v>6</v>
      </c>
      <c r="B42" s="8" t="s">
        <v>59</v>
      </c>
      <c r="C42" s="9"/>
      <c r="D42" s="9"/>
      <c r="E42" s="9"/>
      <c r="F42" s="9"/>
    </row>
    <row r="43" spans="1:6" ht="47.25">
      <c r="A43" s="10"/>
      <c r="B43" s="11" t="s">
        <v>60</v>
      </c>
      <c r="C43" s="6" t="s">
        <v>30</v>
      </c>
      <c r="D43" s="11">
        <v>484</v>
      </c>
      <c r="E43" s="11">
        <v>484</v>
      </c>
      <c r="F43" s="11">
        <f>IF(D43=0,0,ROUND(E43/D43*100,1))</f>
        <v>100</v>
      </c>
    </row>
    <row r="44" spans="1:6" ht="78.75">
      <c r="A44" s="10"/>
      <c r="B44" s="11" t="s">
        <v>61</v>
      </c>
      <c r="C44" s="6" t="s">
        <v>10</v>
      </c>
      <c r="D44" s="11">
        <v>29.3</v>
      </c>
      <c r="E44" s="11">
        <v>28.9</v>
      </c>
      <c r="F44" s="11">
        <f>IF(D44=0,0,ROUND(E44/D44*100,1))</f>
        <v>98.6</v>
      </c>
    </row>
    <row r="45" spans="1:6" ht="78.75">
      <c r="A45" s="10"/>
      <c r="B45" s="11" t="s">
        <v>62</v>
      </c>
      <c r="C45" s="6" t="s">
        <v>10</v>
      </c>
      <c r="D45" s="11">
        <v>150.4</v>
      </c>
      <c r="E45" s="11">
        <v>154.5</v>
      </c>
      <c r="F45" s="11">
        <f>IF(D45=0,0,ROUND(E45/D45*100,1))</f>
        <v>102.7</v>
      </c>
    </row>
    <row r="46" spans="1:6" ht="157.5">
      <c r="A46" s="10"/>
      <c r="B46" s="11" t="s">
        <v>63</v>
      </c>
      <c r="C46" s="6" t="s">
        <v>64</v>
      </c>
      <c r="D46" s="11">
        <v>37700</v>
      </c>
      <c r="E46" s="11">
        <v>38000</v>
      </c>
      <c r="F46" s="11">
        <f>IF(D46=0,0,ROUND(E46/D46*100,1))</f>
        <v>100.8</v>
      </c>
    </row>
    <row r="47" spans="1:6" ht="31.5">
      <c r="A47" s="10"/>
      <c r="B47" s="11" t="s">
        <v>65</v>
      </c>
      <c r="C47" s="6" t="s">
        <v>13</v>
      </c>
      <c r="D47" s="11">
        <v>6</v>
      </c>
      <c r="E47" s="11">
        <v>5</v>
      </c>
      <c r="F47" s="11">
        <f>IF(D47=0,0,ROUND(E47/D47*100,1))</f>
        <v>83.3</v>
      </c>
    </row>
    <row r="48" spans="1:6">
      <c r="A48" s="7">
        <v>7</v>
      </c>
      <c r="B48" s="8" t="s">
        <v>66</v>
      </c>
      <c r="C48" s="9"/>
      <c r="D48" s="9"/>
      <c r="E48" s="9"/>
      <c r="F48" s="9"/>
    </row>
    <row r="49" spans="1:6" ht="110.25">
      <c r="A49" s="10"/>
      <c r="B49" s="11" t="s">
        <v>67</v>
      </c>
      <c r="C49" s="6" t="s">
        <v>10</v>
      </c>
      <c r="D49" s="11">
        <v>9</v>
      </c>
      <c r="E49" s="11">
        <v>3</v>
      </c>
      <c r="F49" s="11">
        <f>IF(D49=0,0,ROUND(E49/D49*100,1))</f>
        <v>33.299999999999997</v>
      </c>
    </row>
    <row r="50" spans="1:6" ht="173.25">
      <c r="A50" s="10"/>
      <c r="B50" s="11" t="s">
        <v>68</v>
      </c>
      <c r="C50" s="6" t="s">
        <v>69</v>
      </c>
      <c r="D50" s="11">
        <v>5</v>
      </c>
      <c r="E50" s="11">
        <v>5</v>
      </c>
      <c r="F50" s="11">
        <f>IF(D50=0,0,ROUND(E50/D50*100,1))</f>
        <v>100</v>
      </c>
    </row>
    <row r="51" spans="1:6" ht="189">
      <c r="A51" s="10"/>
      <c r="B51" s="11" t="s">
        <v>70</v>
      </c>
      <c r="C51" s="6" t="s">
        <v>69</v>
      </c>
      <c r="D51" s="11">
        <v>15</v>
      </c>
      <c r="E51" s="11">
        <v>15</v>
      </c>
      <c r="F51" s="11">
        <f>IF(D51=0,0,ROUND(E51/D51*100,1))</f>
        <v>100</v>
      </c>
    </row>
    <row r="52" spans="1:6">
      <c r="A52" s="7">
        <v>8</v>
      </c>
      <c r="B52" s="8" t="s">
        <v>71</v>
      </c>
      <c r="C52" s="9"/>
      <c r="D52" s="9"/>
      <c r="E52" s="9"/>
      <c r="F52" s="9"/>
    </row>
    <row r="53" spans="1:6" ht="110.25">
      <c r="A53" s="10"/>
      <c r="B53" s="11" t="s">
        <v>72</v>
      </c>
      <c r="C53" s="6" t="s">
        <v>10</v>
      </c>
      <c r="D53" s="11">
        <v>58</v>
      </c>
      <c r="E53" s="11">
        <v>58</v>
      </c>
      <c r="F53" s="11">
        <f>IF(D53=0,0,ROUND(E53/D53*100,1))</f>
        <v>100</v>
      </c>
    </row>
    <row r="54" spans="1:6" ht="31.5">
      <c r="A54" s="10"/>
      <c r="B54" s="11" t="s">
        <v>73</v>
      </c>
      <c r="C54" s="6" t="s">
        <v>74</v>
      </c>
      <c r="D54" s="11">
        <v>3.2</v>
      </c>
      <c r="E54" s="11">
        <v>3.2</v>
      </c>
      <c r="F54" s="11">
        <f>IF(D54=0,0,ROUND(E54/D54*100,1))</f>
        <v>100</v>
      </c>
    </row>
    <row r="55" spans="1:6" ht="47.25">
      <c r="A55" s="10"/>
      <c r="B55" s="11" t="s">
        <v>75</v>
      </c>
      <c r="C55" s="6" t="s">
        <v>10</v>
      </c>
      <c r="D55" s="11">
        <v>3.2</v>
      </c>
      <c r="E55" s="11">
        <v>3.2</v>
      </c>
      <c r="F55" s="11">
        <f>IF(D55=0,0,ROUND(E55/D55*100,1))</f>
        <v>100</v>
      </c>
    </row>
    <row r="56" spans="1:6" ht="63">
      <c r="A56" s="10"/>
      <c r="B56" s="11" t="s">
        <v>76</v>
      </c>
      <c r="C56" s="6" t="s">
        <v>10</v>
      </c>
      <c r="D56" s="11">
        <v>7</v>
      </c>
      <c r="E56" s="11">
        <v>7</v>
      </c>
      <c r="F56" s="11">
        <f>IF(D56=0,0,ROUND(E56/D56*100,1))</f>
        <v>100</v>
      </c>
    </row>
    <row r="57" spans="1:6" ht="47.25">
      <c r="A57" s="10"/>
      <c r="B57" s="11" t="s">
        <v>77</v>
      </c>
      <c r="C57" s="6" t="s">
        <v>10</v>
      </c>
      <c r="D57" s="11">
        <v>12.3</v>
      </c>
      <c r="E57" s="11">
        <v>12.3</v>
      </c>
      <c r="F57" s="11">
        <f>IF(D57=0,0,ROUND(E57/D57*100,1))</f>
        <v>100</v>
      </c>
    </row>
    <row r="58" spans="1:6" ht="110.25">
      <c r="A58" s="10"/>
      <c r="B58" s="11" t="s">
        <v>78</v>
      </c>
      <c r="C58" s="6" t="s">
        <v>10</v>
      </c>
      <c r="D58" s="11">
        <v>90</v>
      </c>
      <c r="E58" s="11">
        <v>57.7</v>
      </c>
      <c r="F58" s="11">
        <f>IF(D58=0,0,ROUND(E58/D58*100,1))</f>
        <v>64.099999999999994</v>
      </c>
    </row>
    <row r="59" spans="1:6" ht="63">
      <c r="A59" s="10"/>
      <c r="B59" s="11" t="s">
        <v>79</v>
      </c>
      <c r="C59" s="6" t="s">
        <v>13</v>
      </c>
      <c r="D59" s="11">
        <v>54</v>
      </c>
      <c r="E59" s="11">
        <v>54</v>
      </c>
      <c r="F59" s="11">
        <f>IF(D59=0,0,ROUND(E59/D59*100,1))</f>
        <v>100</v>
      </c>
    </row>
    <row r="60" spans="1:6">
      <c r="A60" s="7">
        <v>9</v>
      </c>
      <c r="B60" s="8" t="s">
        <v>80</v>
      </c>
      <c r="C60" s="9"/>
      <c r="D60" s="9"/>
      <c r="E60" s="9"/>
      <c r="F60" s="9"/>
    </row>
    <row r="61" spans="1:6">
      <c r="A61" s="10"/>
      <c r="B61" s="11" t="s">
        <v>81</v>
      </c>
      <c r="C61" s="6" t="s">
        <v>82</v>
      </c>
      <c r="D61" s="11">
        <v>48531</v>
      </c>
      <c r="E61" s="11">
        <v>48531</v>
      </c>
      <c r="F61" s="11">
        <f>IF(D61=0,0,ROUND(E61/D61*100,1))</f>
        <v>100</v>
      </c>
    </row>
    <row r="62" spans="1:6">
      <c r="A62" s="10"/>
      <c r="B62" s="11" t="s">
        <v>83</v>
      </c>
      <c r="C62" s="6" t="s">
        <v>82</v>
      </c>
      <c r="D62" s="11">
        <v>17450</v>
      </c>
      <c r="E62" s="11">
        <v>17450</v>
      </c>
      <c r="F62" s="11">
        <f>IF(D62=0,0,ROUND(E62/D62*100,1))</f>
        <v>100</v>
      </c>
    </row>
    <row r="63" spans="1:6">
      <c r="A63" s="10"/>
      <c r="B63" s="11" t="s">
        <v>84</v>
      </c>
      <c r="C63" s="6" t="s">
        <v>85</v>
      </c>
      <c r="D63" s="11">
        <v>12.5</v>
      </c>
      <c r="E63" s="11">
        <v>12.5</v>
      </c>
      <c r="F63" s="11">
        <f>IF(D63=0,0,ROUND(E63/D63*100,1))</f>
        <v>100</v>
      </c>
    </row>
    <row r="64" spans="1:6">
      <c r="A64" s="10"/>
      <c r="B64" s="11" t="s">
        <v>86</v>
      </c>
      <c r="C64" s="6" t="s">
        <v>87</v>
      </c>
      <c r="D64" s="11">
        <v>8.4</v>
      </c>
      <c r="E64" s="11">
        <v>8.4</v>
      </c>
      <c r="F64" s="11">
        <f>IF(D64=0,0,ROUND(E64/D64*100,1))</f>
        <v>100</v>
      </c>
    </row>
    <row r="65" spans="1:6" ht="31.5">
      <c r="A65" s="10"/>
      <c r="B65" s="11" t="s">
        <v>88</v>
      </c>
      <c r="C65" s="6" t="s">
        <v>89</v>
      </c>
      <c r="D65" s="11">
        <v>60838</v>
      </c>
      <c r="E65" s="11">
        <v>60838</v>
      </c>
      <c r="F65" s="11">
        <f>IF(D65=0,0,ROUND(E65/D65*100,1))</f>
        <v>100</v>
      </c>
    </row>
    <row r="66" spans="1:6" ht="31.5">
      <c r="A66" s="10"/>
      <c r="B66" s="11" t="s">
        <v>90</v>
      </c>
      <c r="C66" s="6" t="s">
        <v>89</v>
      </c>
      <c r="D66" s="11">
        <v>14658</v>
      </c>
      <c r="E66" s="11">
        <v>14611</v>
      </c>
      <c r="F66" s="11">
        <f>IF(D66=0,0,ROUND(E66/D66*100,1))</f>
        <v>99.7</v>
      </c>
    </row>
    <row r="67" spans="1:6">
      <c r="A67" s="10"/>
      <c r="B67" s="11" t="s">
        <v>91</v>
      </c>
      <c r="C67" s="6" t="s">
        <v>89</v>
      </c>
      <c r="D67" s="11">
        <v>19087</v>
      </c>
      <c r="E67" s="11">
        <v>23258.5</v>
      </c>
      <c r="F67" s="11">
        <f>IF(D67=0,0,ROUND(E67/D67*100,1))</f>
        <v>121.9</v>
      </c>
    </row>
    <row r="68" spans="1:6" ht="31.5">
      <c r="A68" s="10"/>
      <c r="B68" s="11" t="s">
        <v>92</v>
      </c>
      <c r="C68" s="6" t="s">
        <v>89</v>
      </c>
      <c r="D68" s="11">
        <v>3135</v>
      </c>
      <c r="E68" s="11">
        <v>3194.2</v>
      </c>
      <c r="F68" s="11">
        <f>IF(D68=0,0,ROUND(E68/D68*100,1))</f>
        <v>101.9</v>
      </c>
    </row>
    <row r="69" spans="1:6" ht="31.5">
      <c r="A69" s="10"/>
      <c r="B69" s="11" t="s">
        <v>93</v>
      </c>
      <c r="C69" s="6" t="s">
        <v>94</v>
      </c>
      <c r="D69" s="11">
        <v>11900</v>
      </c>
      <c r="E69" s="11">
        <v>11889</v>
      </c>
      <c r="F69" s="11">
        <f>IF(D69=0,0,ROUND(E69/D69*100,1))</f>
        <v>99.9</v>
      </c>
    </row>
    <row r="70" spans="1:6">
      <c r="A70" s="10"/>
      <c r="B70" s="11" t="s">
        <v>95</v>
      </c>
      <c r="C70" s="6" t="s">
        <v>94</v>
      </c>
      <c r="D70" s="11">
        <v>5215</v>
      </c>
      <c r="E70" s="11">
        <v>5215</v>
      </c>
      <c r="F70" s="11">
        <f>IF(D70=0,0,ROUND(E70/D70*100,1))</f>
        <v>100</v>
      </c>
    </row>
    <row r="71" spans="1:6">
      <c r="A71" s="10"/>
      <c r="B71" s="11" t="s">
        <v>96</v>
      </c>
      <c r="C71" s="6" t="s">
        <v>94</v>
      </c>
      <c r="D71" s="11">
        <v>4600</v>
      </c>
      <c r="E71" s="11">
        <v>4615</v>
      </c>
      <c r="F71" s="11">
        <f>IF(D71=0,0,ROUND(E71/D71*100,1))</f>
        <v>100.3</v>
      </c>
    </row>
    <row r="72" spans="1:6">
      <c r="A72" s="10"/>
      <c r="B72" s="11" t="s">
        <v>97</v>
      </c>
      <c r="C72" s="6" t="s">
        <v>94</v>
      </c>
      <c r="D72" s="11">
        <v>5500</v>
      </c>
      <c r="E72" s="11">
        <v>5500</v>
      </c>
      <c r="F72" s="11">
        <f>IF(D72=0,0,ROUND(E72/D72*100,1))</f>
        <v>100</v>
      </c>
    </row>
    <row r="73" spans="1:6">
      <c r="A73" s="10"/>
      <c r="B73" s="11" t="s">
        <v>98</v>
      </c>
      <c r="C73" s="6" t="s">
        <v>99</v>
      </c>
      <c r="D73" s="11">
        <v>3660</v>
      </c>
      <c r="E73" s="11">
        <v>3806</v>
      </c>
      <c r="F73" s="11">
        <f>IF(D73=0,0,ROUND(E73/D73*100,1))</f>
        <v>104</v>
      </c>
    </row>
    <row r="74" spans="1:6">
      <c r="A74" s="10"/>
      <c r="B74" s="11" t="s">
        <v>100</v>
      </c>
      <c r="C74" s="6" t="s">
        <v>101</v>
      </c>
      <c r="D74" s="11">
        <v>520</v>
      </c>
      <c r="E74" s="11">
        <v>494</v>
      </c>
      <c r="F74" s="11">
        <f>IF(D74=0,0,ROUND(E74/D74*100,1))</f>
        <v>95</v>
      </c>
    </row>
    <row r="75" spans="1:6" ht="31.5">
      <c r="A75" s="10"/>
      <c r="B75" s="11" t="s">
        <v>102</v>
      </c>
      <c r="C75" s="6" t="s">
        <v>103</v>
      </c>
      <c r="D75" s="11">
        <v>17500</v>
      </c>
      <c r="E75" s="11">
        <v>18064</v>
      </c>
      <c r="F75" s="11">
        <f>IF(D75=0,0,ROUND(E75/D75*100,1))</f>
        <v>103.2</v>
      </c>
    </row>
    <row r="76" spans="1:6" ht="31.5">
      <c r="A76" s="10"/>
      <c r="B76" s="11" t="s">
        <v>104</v>
      </c>
      <c r="C76" s="6" t="s">
        <v>10</v>
      </c>
      <c r="D76" s="11">
        <v>30</v>
      </c>
      <c r="E76" s="11">
        <v>18.5</v>
      </c>
      <c r="F76" s="11">
        <f>IF(D76=0,0,ROUND(E76/D76*100,1))</f>
        <v>61.7</v>
      </c>
    </row>
    <row r="77" spans="1:6">
      <c r="A77" s="7">
        <v>10</v>
      </c>
      <c r="B77" s="8" t="s">
        <v>105</v>
      </c>
      <c r="C77" s="9"/>
      <c r="D77" s="9"/>
      <c r="E77" s="9"/>
      <c r="F77" s="9"/>
    </row>
    <row r="78" spans="1:6" ht="141.75">
      <c r="A78" s="10"/>
      <c r="B78" s="11" t="s">
        <v>106</v>
      </c>
      <c r="C78" s="6" t="s">
        <v>10</v>
      </c>
      <c r="D78" s="11">
        <v>100</v>
      </c>
      <c r="E78" s="11">
        <v>100</v>
      </c>
      <c r="F78" s="11">
        <f>IF(D78=0,0,ROUND(E78/D78*100,1))</f>
        <v>100</v>
      </c>
    </row>
    <row r="79" spans="1:6" ht="78.75">
      <c r="A79" s="10"/>
      <c r="B79" s="11" t="s">
        <v>107</v>
      </c>
      <c r="C79" s="6" t="s">
        <v>10</v>
      </c>
      <c r="D79" s="11">
        <v>82</v>
      </c>
      <c r="E79" s="11">
        <v>82</v>
      </c>
      <c r="F79" s="11">
        <f>IF(D79=0,0,ROUND(E79/D79*100,1))</f>
        <v>100</v>
      </c>
    </row>
    <row r="80" spans="1:6" ht="141.75">
      <c r="A80" s="10"/>
      <c r="B80" s="11" t="s">
        <v>108</v>
      </c>
      <c r="C80" s="6" t="s">
        <v>10</v>
      </c>
      <c r="D80" s="11">
        <v>1.38</v>
      </c>
      <c r="E80" s="11">
        <v>1.32</v>
      </c>
      <c r="F80" s="11">
        <f>IF(E80=0,0,ROUND(D80/E80*100,1))</f>
        <v>104.5</v>
      </c>
    </row>
    <row r="81" spans="1:6" ht="126">
      <c r="A81" s="10"/>
      <c r="B81" s="11" t="s">
        <v>109</v>
      </c>
      <c r="C81" s="6" t="s">
        <v>10</v>
      </c>
      <c r="D81" s="11">
        <v>46.3</v>
      </c>
      <c r="E81" s="11">
        <v>46.7</v>
      </c>
      <c r="F81" s="11">
        <f>IF(D81=0,0,ROUND(E81/D81*100,1))</f>
        <v>100.9</v>
      </c>
    </row>
    <row r="82" spans="1:6">
      <c r="A82" s="12" t="s">
        <v>110</v>
      </c>
      <c r="B82" s="8" t="s">
        <v>111</v>
      </c>
      <c r="C82" s="9"/>
      <c r="D82" s="9"/>
      <c r="E82" s="9"/>
      <c r="F82" s="9"/>
    </row>
    <row r="83" spans="1:6" ht="78.75">
      <c r="A83" s="10"/>
      <c r="B83" s="11" t="s">
        <v>112</v>
      </c>
      <c r="C83" s="6" t="s">
        <v>10</v>
      </c>
      <c r="D83" s="11">
        <v>90</v>
      </c>
      <c r="E83" s="11">
        <v>90</v>
      </c>
      <c r="F83" s="11">
        <f>IF(D83=0,0,ROUND(E83/D83*100,1))</f>
        <v>100</v>
      </c>
    </row>
    <row r="84" spans="1:6" ht="78.75">
      <c r="A84" s="10"/>
      <c r="B84" s="11" t="s">
        <v>113</v>
      </c>
      <c r="C84" s="6" t="s">
        <v>10</v>
      </c>
      <c r="D84" s="11">
        <v>35</v>
      </c>
      <c r="E84" s="11">
        <v>34.299999999999997</v>
      </c>
      <c r="F84" s="11">
        <f>IF(D84=0,0,ROUND(E84/D84*100,1))</f>
        <v>98</v>
      </c>
    </row>
    <row r="85" spans="1:6" ht="110.25">
      <c r="A85" s="10"/>
      <c r="B85" s="11" t="s">
        <v>114</v>
      </c>
      <c r="C85" s="6" t="s">
        <v>10</v>
      </c>
      <c r="D85" s="11">
        <v>100</v>
      </c>
      <c r="E85" s="11">
        <v>100</v>
      </c>
      <c r="F85" s="11">
        <f>IF(D85=0,0,ROUND(E85/D85*100,1))</f>
        <v>100</v>
      </c>
    </row>
    <row r="86" spans="1:6">
      <c r="A86" s="12" t="s">
        <v>115</v>
      </c>
      <c r="B86" s="8" t="s">
        <v>116</v>
      </c>
      <c r="C86" s="9"/>
      <c r="D86" s="9"/>
      <c r="E86" s="9"/>
      <c r="F86" s="9"/>
    </row>
    <row r="87" spans="1:6" ht="78.75">
      <c r="A87" s="10"/>
      <c r="B87" s="11" t="s">
        <v>117</v>
      </c>
      <c r="C87" s="6" t="s">
        <v>10</v>
      </c>
      <c r="D87" s="11">
        <v>69.900000000000006</v>
      </c>
      <c r="E87" s="11">
        <v>69.099999999999994</v>
      </c>
      <c r="F87" s="11">
        <f>IF(D87=0,0,ROUND(E87/D87*100,1))</f>
        <v>98.9</v>
      </c>
    </row>
    <row r="88" spans="1:6" ht="94.5">
      <c r="A88" s="10"/>
      <c r="B88" s="11" t="s">
        <v>118</v>
      </c>
      <c r="C88" s="6" t="s">
        <v>10</v>
      </c>
      <c r="D88" s="11">
        <v>55</v>
      </c>
      <c r="E88" s="11">
        <v>80.900000000000006</v>
      </c>
      <c r="F88" s="11">
        <f>IF(D88=0,0,ROUND(E88/D88*100,1))</f>
        <v>147.1</v>
      </c>
    </row>
    <row r="89" spans="1:6" ht="110.25">
      <c r="A89" s="10"/>
      <c r="B89" s="11" t="s">
        <v>119</v>
      </c>
      <c r="C89" s="6" t="s">
        <v>10</v>
      </c>
      <c r="D89" s="11">
        <v>44.5</v>
      </c>
      <c r="E89" s="11">
        <v>44.7</v>
      </c>
      <c r="F89" s="11">
        <f>IF(D89=0,0,ROUND(E89/D89*100,1))</f>
        <v>100.4</v>
      </c>
    </row>
    <row r="90" spans="1:6">
      <c r="A90" s="12" t="s">
        <v>120</v>
      </c>
      <c r="B90" s="8" t="s">
        <v>121</v>
      </c>
      <c r="C90" s="9"/>
      <c r="D90" s="9"/>
      <c r="E90" s="9"/>
      <c r="F90" s="9"/>
    </row>
    <row r="91" spans="1:6" ht="47.25">
      <c r="A91" s="10"/>
      <c r="B91" s="11" t="s">
        <v>122</v>
      </c>
      <c r="C91" s="6" t="s">
        <v>10</v>
      </c>
      <c r="D91" s="11">
        <v>75.5</v>
      </c>
      <c r="E91" s="11">
        <v>75.5</v>
      </c>
      <c r="F91" s="11">
        <f>IF(D91=0,0,ROUND(E91/D91*100,1))</f>
        <v>100</v>
      </c>
    </row>
    <row r="92" spans="1:6" ht="94.5">
      <c r="A92" s="10"/>
      <c r="B92" s="11" t="s">
        <v>123</v>
      </c>
      <c r="C92" s="6" t="s">
        <v>10</v>
      </c>
      <c r="D92" s="11">
        <v>9</v>
      </c>
      <c r="E92" s="11">
        <v>11.2</v>
      </c>
      <c r="F92" s="11">
        <f>IF(D92=0,0,ROUND(E92/D92*100,1))</f>
        <v>124.4</v>
      </c>
    </row>
    <row r="93" spans="1:6" ht="126">
      <c r="A93" s="10"/>
      <c r="B93" s="11" t="s">
        <v>124</v>
      </c>
      <c r="C93" s="6" t="s">
        <v>10</v>
      </c>
      <c r="D93" s="11">
        <v>4.8</v>
      </c>
      <c r="E93" s="11">
        <v>4.9000000000000004</v>
      </c>
      <c r="F93" s="11">
        <f>IF(D93=0,0,ROUND(E93/D93*100,1))</f>
        <v>102.1</v>
      </c>
    </row>
    <row r="94" spans="1:6" ht="110.25">
      <c r="A94" s="10"/>
      <c r="B94" s="11" t="s">
        <v>125</v>
      </c>
      <c r="C94" s="6" t="s">
        <v>10</v>
      </c>
      <c r="D94" s="11">
        <v>75</v>
      </c>
      <c r="E94" s="11">
        <v>75.099999999999994</v>
      </c>
      <c r="F94" s="11">
        <f>IF(D94=0,0,ROUND(E94/D94*100,1))</f>
        <v>100.1</v>
      </c>
    </row>
    <row r="95" spans="1:6">
      <c r="A95" s="12" t="s">
        <v>126</v>
      </c>
      <c r="B95" s="8" t="s">
        <v>127</v>
      </c>
      <c r="C95" s="9"/>
      <c r="D95" s="9"/>
      <c r="E95" s="9"/>
      <c r="F95" s="9"/>
    </row>
    <row r="96" spans="1:6" ht="47.25">
      <c r="A96" s="10"/>
      <c r="B96" s="11" t="s">
        <v>128</v>
      </c>
      <c r="C96" s="6" t="s">
        <v>10</v>
      </c>
      <c r="D96" s="11">
        <v>20.8</v>
      </c>
      <c r="E96" s="11">
        <v>7.2</v>
      </c>
      <c r="F96" s="11">
        <f>IF(D96=0,0,ROUND(E96/D96*100,1))</f>
        <v>34.6</v>
      </c>
    </row>
    <row r="97" spans="1:6" ht="47.25">
      <c r="A97" s="10"/>
      <c r="B97" s="11" t="s">
        <v>129</v>
      </c>
      <c r="C97" s="6" t="s">
        <v>18</v>
      </c>
      <c r="D97" s="11">
        <v>4</v>
      </c>
      <c r="E97" s="11">
        <v>4</v>
      </c>
      <c r="F97" s="11">
        <f>IF(D97=0,0,ROUND(E97/D97*100,1))</f>
        <v>100</v>
      </c>
    </row>
    <row r="98" spans="1:6" ht="63">
      <c r="A98" s="10"/>
      <c r="B98" s="11" t="s">
        <v>130</v>
      </c>
      <c r="C98" s="6" t="s">
        <v>10</v>
      </c>
      <c r="D98" s="11">
        <v>100</v>
      </c>
      <c r="E98" s="11">
        <v>100</v>
      </c>
      <c r="F98" s="11">
        <f>IF(D98=0,0,ROUND(E98/D98*100,1))</f>
        <v>100</v>
      </c>
    </row>
    <row r="99" spans="1:6" ht="94.5">
      <c r="A99" s="10"/>
      <c r="B99" s="11" t="s">
        <v>131</v>
      </c>
      <c r="C99" s="6" t="s">
        <v>10</v>
      </c>
      <c r="D99" s="11">
        <v>0</v>
      </c>
      <c r="E99" s="11">
        <v>0</v>
      </c>
      <c r="F99" s="11">
        <f>IF(E99=0,0,ROUND(D99/E99*100,1))</f>
        <v>0</v>
      </c>
    </row>
    <row r="100" spans="1:6" ht="94.5">
      <c r="A100" s="10"/>
      <c r="B100" s="11" t="s">
        <v>132</v>
      </c>
      <c r="C100" s="6" t="s">
        <v>10</v>
      </c>
      <c r="D100" s="11">
        <v>0</v>
      </c>
      <c r="E100" s="11">
        <v>2.94</v>
      </c>
      <c r="F100" s="11">
        <f>IF(E100=0,0,ROUND(D100/E100*100,1))</f>
        <v>0</v>
      </c>
    </row>
    <row r="101" spans="1:6">
      <c r="A101" s="7">
        <v>11</v>
      </c>
      <c r="B101" s="8" t="s">
        <v>133</v>
      </c>
      <c r="C101" s="9"/>
      <c r="D101" s="9"/>
      <c r="E101" s="9"/>
      <c r="F101" s="9"/>
    </row>
    <row r="102" spans="1:6">
      <c r="A102" s="10"/>
      <c r="B102" s="11" t="s">
        <v>134</v>
      </c>
      <c r="C102" s="6" t="s">
        <v>135</v>
      </c>
      <c r="D102" s="11">
        <v>2246</v>
      </c>
      <c r="E102" s="11">
        <v>2303</v>
      </c>
      <c r="F102" s="11">
        <f>IF(D102=0,0,ROUND(E102/D102*100,1))</f>
        <v>102.5</v>
      </c>
    </row>
    <row r="103" spans="1:6" ht="31.5">
      <c r="A103" s="10"/>
      <c r="B103" s="11" t="s">
        <v>136</v>
      </c>
      <c r="C103" s="6" t="s">
        <v>13</v>
      </c>
      <c r="D103" s="11">
        <v>52</v>
      </c>
      <c r="E103" s="11">
        <v>56</v>
      </c>
      <c r="F103" s="11">
        <f>IF(D103=0,0,ROUND(E103/D103*100,1))</f>
        <v>107.7</v>
      </c>
    </row>
    <row r="104" spans="1:6" ht="47.25">
      <c r="A104" s="10"/>
      <c r="B104" s="11" t="s">
        <v>137</v>
      </c>
      <c r="C104" s="6" t="s">
        <v>64</v>
      </c>
      <c r="D104" s="11">
        <v>237</v>
      </c>
      <c r="E104" s="11">
        <v>249</v>
      </c>
      <c r="F104" s="11">
        <f>IF(D104=0,0,ROUND(E104/D104*100,1))</f>
        <v>105.1</v>
      </c>
    </row>
    <row r="105" spans="1:6">
      <c r="A105" s="7">
        <v>12</v>
      </c>
      <c r="B105" s="8" t="s">
        <v>138</v>
      </c>
      <c r="C105" s="9"/>
      <c r="D105" s="9"/>
      <c r="E105" s="9"/>
      <c r="F105" s="9"/>
    </row>
    <row r="106" spans="1:6" ht="63">
      <c r="A106" s="10"/>
      <c r="B106" s="11" t="s">
        <v>139</v>
      </c>
      <c r="C106" s="6" t="s">
        <v>10</v>
      </c>
      <c r="D106" s="11">
        <v>39</v>
      </c>
      <c r="E106" s="11">
        <v>39</v>
      </c>
      <c r="F106" s="11">
        <f>IF(D106=0,0,ROUND(E106/D106*100,1))</f>
        <v>100</v>
      </c>
    </row>
    <row r="107" spans="1:6" ht="31.5">
      <c r="A107" s="10"/>
      <c r="B107" s="11" t="s">
        <v>140</v>
      </c>
      <c r="C107" s="6" t="s">
        <v>18</v>
      </c>
      <c r="D107" s="11">
        <v>19</v>
      </c>
      <c r="E107" s="11">
        <v>19</v>
      </c>
      <c r="F107" s="11">
        <f>IF(D107=0,0,ROUND(E107/D107*100,1))</f>
        <v>100</v>
      </c>
    </row>
    <row r="108" spans="1:6" ht="78.75">
      <c r="A108" s="10"/>
      <c r="B108" s="11" t="s">
        <v>141</v>
      </c>
      <c r="C108" s="6" t="s">
        <v>13</v>
      </c>
      <c r="D108" s="11">
        <v>36</v>
      </c>
      <c r="E108" s="11">
        <v>34</v>
      </c>
      <c r="F108" s="11">
        <f>IF(D108=0,0,ROUND(E108/D108*100,1))</f>
        <v>94.4</v>
      </c>
    </row>
    <row r="109" spans="1:6" ht="47.25">
      <c r="A109" s="10"/>
      <c r="B109" s="11" t="s">
        <v>142</v>
      </c>
      <c r="C109" s="6" t="s">
        <v>13</v>
      </c>
      <c r="D109" s="11">
        <v>972</v>
      </c>
      <c r="E109" s="11">
        <v>972</v>
      </c>
      <c r="F109" s="11">
        <f>IF(D109=0,0,ROUND(E109/D109*100,1))</f>
        <v>100</v>
      </c>
    </row>
    <row r="110" spans="1:6" ht="78.75">
      <c r="A110" s="10"/>
      <c r="B110" s="11" t="s">
        <v>143</v>
      </c>
      <c r="C110" s="6" t="s">
        <v>10</v>
      </c>
      <c r="D110" s="11">
        <v>27</v>
      </c>
      <c r="E110" s="11">
        <v>27</v>
      </c>
      <c r="F110" s="11">
        <f>IF(D110=0,0,ROUND(E110/D110*100,1))</f>
        <v>100</v>
      </c>
    </row>
    <row r="111" spans="1:6" ht="31.5">
      <c r="A111" s="10"/>
      <c r="B111" s="11" t="s">
        <v>144</v>
      </c>
      <c r="C111" s="6" t="s">
        <v>10</v>
      </c>
      <c r="D111" s="11">
        <v>65</v>
      </c>
      <c r="E111" s="11">
        <v>65</v>
      </c>
      <c r="F111" s="11">
        <f>IF(D111=0,0,ROUND(E111/D111*100,1))</f>
        <v>100</v>
      </c>
    </row>
    <row r="112" spans="1:6" ht="94.5">
      <c r="A112" s="10"/>
      <c r="B112" s="11" t="s">
        <v>145</v>
      </c>
      <c r="C112" s="6" t="s">
        <v>10</v>
      </c>
      <c r="D112" s="11">
        <v>13.4</v>
      </c>
      <c r="E112" s="11">
        <v>13.4</v>
      </c>
      <c r="F112" s="11">
        <f>IF(D112=0,0,ROUND(E112/D112*100,1))</f>
        <v>100</v>
      </c>
    </row>
    <row r="113" spans="1:6" ht="78.75">
      <c r="A113" s="10"/>
      <c r="B113" s="11" t="s">
        <v>146</v>
      </c>
      <c r="C113" s="6" t="s">
        <v>10</v>
      </c>
      <c r="D113" s="11">
        <v>85.8</v>
      </c>
      <c r="E113" s="11">
        <v>85.8</v>
      </c>
      <c r="F113" s="11">
        <f>IF(D113=0,0,ROUND(E113/D113*100,1))</f>
        <v>100</v>
      </c>
    </row>
    <row r="114" spans="1:6" ht="78.75">
      <c r="A114" s="10"/>
      <c r="B114" s="11" t="s">
        <v>147</v>
      </c>
      <c r="C114" s="6" t="s">
        <v>10</v>
      </c>
      <c r="D114" s="11">
        <v>28.8</v>
      </c>
      <c r="E114" s="11">
        <v>28.8</v>
      </c>
      <c r="F114" s="11">
        <f>IF(D114=0,0,ROUND(E114/D114*100,1))</f>
        <v>100</v>
      </c>
    </row>
    <row r="115" spans="1:6" ht="141.75">
      <c r="A115" s="10"/>
      <c r="B115" s="11" t="s">
        <v>148</v>
      </c>
      <c r="C115" s="6" t="s">
        <v>10</v>
      </c>
      <c r="D115" s="11">
        <v>35</v>
      </c>
      <c r="E115" s="11">
        <v>35</v>
      </c>
      <c r="F115" s="11">
        <f>IF(D115=0,0,ROUND(E115/D115*100,1))</f>
        <v>100</v>
      </c>
    </row>
    <row r="116" spans="1:6">
      <c r="A116" s="7">
        <v>13</v>
      </c>
      <c r="B116" s="8" t="s">
        <v>149</v>
      </c>
      <c r="C116" s="9"/>
      <c r="D116" s="9"/>
      <c r="E116" s="9"/>
      <c r="F116" s="9"/>
    </row>
    <row r="117" spans="1:6" ht="47.25">
      <c r="A117" s="10"/>
      <c r="B117" s="11" t="s">
        <v>150</v>
      </c>
      <c r="C117" s="6" t="s">
        <v>10</v>
      </c>
      <c r="D117" s="11">
        <v>3.8</v>
      </c>
      <c r="E117" s="11">
        <v>3.1</v>
      </c>
      <c r="F117" s="11">
        <f>IF(E117=0,0,ROUND(D117/E117*100,1))</f>
        <v>122.6</v>
      </c>
    </row>
    <row r="118" spans="1:6" ht="47.25">
      <c r="A118" s="10"/>
      <c r="B118" s="11" t="s">
        <v>151</v>
      </c>
      <c r="C118" s="6" t="s">
        <v>18</v>
      </c>
      <c r="D118" s="11">
        <v>0</v>
      </c>
      <c r="E118" s="11">
        <v>0</v>
      </c>
      <c r="F118" s="11">
        <f>IF(D118=0,0,ROUND(E118/D118*100,1))</f>
        <v>0</v>
      </c>
    </row>
    <row r="119" spans="1:6" ht="78.75">
      <c r="A119" s="10"/>
      <c r="B119" s="11" t="s">
        <v>152</v>
      </c>
      <c r="C119" s="6" t="s">
        <v>153</v>
      </c>
      <c r="D119" s="11">
        <v>72</v>
      </c>
      <c r="E119" s="11">
        <v>81.400000000000006</v>
      </c>
      <c r="F119" s="11">
        <f>IF(D119=0,0,ROUND(E119/D119*100,1))</f>
        <v>113.1</v>
      </c>
    </row>
    <row r="120" spans="1:6" ht="47.25">
      <c r="A120" s="10"/>
      <c r="B120" s="11" t="s">
        <v>154</v>
      </c>
      <c r="C120" s="6" t="s">
        <v>153</v>
      </c>
      <c r="D120" s="11">
        <v>0</v>
      </c>
      <c r="E120" s="11">
        <v>0</v>
      </c>
      <c r="F120" s="11">
        <f>IF(D120=0,0,ROUND(E120/D120*100,1))</f>
        <v>0</v>
      </c>
    </row>
    <row r="121" spans="1:6" ht="47.25">
      <c r="A121" s="10"/>
      <c r="B121" s="11" t="s">
        <v>155</v>
      </c>
      <c r="C121" s="6" t="s">
        <v>156</v>
      </c>
      <c r="D121" s="11">
        <v>72</v>
      </c>
      <c r="E121" s="11">
        <v>81.400000000000006</v>
      </c>
      <c r="F121" s="11">
        <f>IF(D121=0,0,ROUND(E121/D121*100,1))</f>
        <v>113.1</v>
      </c>
    </row>
    <row r="122" spans="1:6" ht="63">
      <c r="A122" s="10"/>
      <c r="B122" s="11" t="s">
        <v>157</v>
      </c>
      <c r="C122" s="6" t="s">
        <v>18</v>
      </c>
      <c r="D122" s="11">
        <v>1</v>
      </c>
      <c r="E122" s="11">
        <v>3</v>
      </c>
      <c r="F122" s="11">
        <f>IF(D122=0,0,ROUND(E122/D122*100,1))</f>
        <v>300</v>
      </c>
    </row>
    <row r="123" spans="1:6" ht="31.5">
      <c r="A123" s="10"/>
      <c r="B123" s="11" t="s">
        <v>158</v>
      </c>
      <c r="C123" s="6" t="s">
        <v>18</v>
      </c>
      <c r="D123" s="11">
        <v>0</v>
      </c>
      <c r="E123" s="11">
        <v>1</v>
      </c>
      <c r="F123" s="11">
        <f>IF(D123=0,0,ROUND(E123/D123*100,1))</f>
        <v>0</v>
      </c>
    </row>
    <row r="124" spans="1:6" ht="47.25">
      <c r="A124" s="10"/>
      <c r="B124" s="11" t="s">
        <v>159</v>
      </c>
      <c r="C124" s="6" t="s">
        <v>18</v>
      </c>
      <c r="D124" s="11">
        <v>1</v>
      </c>
      <c r="E124" s="11">
        <v>2</v>
      </c>
      <c r="F124" s="11">
        <f>IF(D124=0,0,ROUND(E124/D124*100,1))</f>
        <v>200</v>
      </c>
    </row>
    <row r="125" spans="1:6" ht="47.25">
      <c r="A125" s="10"/>
      <c r="B125" s="11" t="s">
        <v>160</v>
      </c>
      <c r="C125" s="6" t="s">
        <v>18</v>
      </c>
      <c r="D125" s="11">
        <v>1</v>
      </c>
      <c r="E125" s="11">
        <v>0</v>
      </c>
      <c r="F125" s="11">
        <f>IF(D125=0,0,ROUND(E125/D125*100,1))</f>
        <v>0</v>
      </c>
    </row>
    <row r="126" spans="1:6" ht="31.5">
      <c r="A126" s="10"/>
      <c r="B126" s="11" t="s">
        <v>161</v>
      </c>
      <c r="C126" s="6" t="s">
        <v>162</v>
      </c>
      <c r="D126" s="11">
        <v>0</v>
      </c>
      <c r="E126" s="11">
        <v>0</v>
      </c>
      <c r="F126" s="11">
        <f>IF(D126=0,0,ROUND(E126/D126*100,1))</f>
        <v>0</v>
      </c>
    </row>
    <row r="127" spans="1:6" ht="31.5">
      <c r="A127" s="10"/>
      <c r="B127" s="11" t="s">
        <v>163</v>
      </c>
      <c r="C127" s="6" t="s">
        <v>18</v>
      </c>
      <c r="D127" s="11">
        <v>0</v>
      </c>
      <c r="E127" s="11">
        <v>0</v>
      </c>
      <c r="F127" s="11">
        <f>IF(D127=0,0,ROUND(E127/D127*100,1))</f>
        <v>0</v>
      </c>
    </row>
    <row r="128" spans="1:6" ht="31.5">
      <c r="A128" s="10"/>
      <c r="B128" s="11" t="s">
        <v>164</v>
      </c>
      <c r="C128" s="6" t="s">
        <v>25</v>
      </c>
      <c r="D128" s="11">
        <v>0</v>
      </c>
      <c r="E128" s="11">
        <v>0</v>
      </c>
      <c r="F128" s="11">
        <f>IF(D128=0,0,ROUND(E128/D128*100,1))</f>
        <v>0</v>
      </c>
    </row>
    <row r="129" spans="1:6" ht="31.5">
      <c r="A129" s="10"/>
      <c r="B129" s="11" t="s">
        <v>165</v>
      </c>
      <c r="C129" s="6" t="s">
        <v>162</v>
      </c>
      <c r="D129" s="11">
        <v>100</v>
      </c>
      <c r="E129" s="11">
        <v>121</v>
      </c>
      <c r="F129" s="11">
        <f>IF(D129=0,0,ROUND(E129/D129*100,1))</f>
        <v>121</v>
      </c>
    </row>
    <row r="130" spans="1:6">
      <c r="A130" s="7">
        <v>14</v>
      </c>
      <c r="B130" s="8" t="s">
        <v>166</v>
      </c>
      <c r="C130" s="9"/>
      <c r="D130" s="9"/>
      <c r="E130" s="9"/>
      <c r="F130" s="9"/>
    </row>
    <row r="131" spans="1:6" ht="31.5">
      <c r="A131" s="10"/>
      <c r="B131" s="11" t="s">
        <v>167</v>
      </c>
      <c r="C131" s="6" t="s">
        <v>10</v>
      </c>
      <c r="D131" s="11">
        <v>73.5</v>
      </c>
      <c r="E131" s="11">
        <v>73.5</v>
      </c>
      <c r="F131" s="11">
        <f>IF(D131=0,0,ROUND(E131/D131*100,1))</f>
        <v>100</v>
      </c>
    </row>
    <row r="132" spans="1:6" ht="31.5">
      <c r="A132" s="10"/>
      <c r="B132" s="11" t="s">
        <v>168</v>
      </c>
      <c r="C132" s="6" t="s">
        <v>10</v>
      </c>
      <c r="D132" s="11">
        <v>61.5</v>
      </c>
      <c r="E132" s="11">
        <v>61.5</v>
      </c>
      <c r="F132" s="11">
        <f>IF(D132=0,0,ROUND(E132/D132*100,1))</f>
        <v>100</v>
      </c>
    </row>
    <row r="133" spans="1:6">
      <c r="A133" s="10"/>
      <c r="B133" s="11" t="s">
        <v>169</v>
      </c>
      <c r="C133" s="6" t="s">
        <v>10</v>
      </c>
      <c r="D133" s="11">
        <v>19.600000000000001</v>
      </c>
      <c r="E133" s="11">
        <v>25.4</v>
      </c>
      <c r="F133" s="11">
        <f>IF(E133=0,0,ROUND(D133/E133*100,1))</f>
        <v>77.2</v>
      </c>
    </row>
    <row r="134" spans="1:6">
      <c r="A134" s="10"/>
      <c r="B134" s="11" t="s">
        <v>170</v>
      </c>
      <c r="C134" s="6" t="s">
        <v>10</v>
      </c>
      <c r="D134" s="11">
        <v>9</v>
      </c>
      <c r="E134" s="11">
        <v>7.7</v>
      </c>
      <c r="F134" s="11">
        <f>IF(E134=0,0,ROUND(D134/E134*100,1))</f>
        <v>116.9</v>
      </c>
    </row>
  </sheetData>
  <mergeCells count="23">
    <mergeCell ref="B95:F95"/>
    <mergeCell ref="B101:F101"/>
    <mergeCell ref="B105:F105"/>
    <mergeCell ref="B116:F116"/>
    <mergeCell ref="B130:F130"/>
    <mergeCell ref="B52:F52"/>
    <mergeCell ref="B60:F60"/>
    <mergeCell ref="B77:F77"/>
    <mergeCell ref="B82:F82"/>
    <mergeCell ref="B86:F86"/>
    <mergeCell ref="B90:F90"/>
    <mergeCell ref="B26:F26"/>
    <mergeCell ref="B29:F29"/>
    <mergeCell ref="B32:F32"/>
    <mergeCell ref="B39:F39"/>
    <mergeCell ref="B42:F42"/>
    <mergeCell ref="B48:F48"/>
    <mergeCell ref="B4:F4"/>
    <mergeCell ref="B6:F6"/>
    <mergeCell ref="B12:F12"/>
    <mergeCell ref="B15:F15"/>
    <mergeCell ref="B21:F21"/>
    <mergeCell ref="B24:F24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/>
  </sheetViews>
  <sheetFormatPr defaultRowHeight="15.75"/>
  <cols>
    <col min="1" max="1" width="5.7109375" style="3" customWidth="1"/>
    <col min="2" max="2" width="20.7109375" style="1" customWidth="1"/>
    <col min="3" max="4" width="28.7109375" style="1" customWidth="1"/>
    <col min="5" max="16384" width="9.140625" style="1"/>
  </cols>
  <sheetData>
    <row r="1" spans="1:4">
      <c r="A1" s="4" t="s">
        <v>0</v>
      </c>
      <c r="B1" s="5"/>
      <c r="C1" s="5"/>
      <c r="D1" s="5"/>
    </row>
    <row r="2" spans="1:4">
      <c r="A2" s="4" t="s">
        <v>171</v>
      </c>
      <c r="B2" s="5"/>
      <c r="C2" s="5"/>
      <c r="D2" s="5"/>
    </row>
    <row r="3" spans="1:4" s="2" customFormat="1" ht="31.5">
      <c r="A3" s="6" t="s">
        <v>2</v>
      </c>
      <c r="B3" s="6" t="s">
        <v>3</v>
      </c>
      <c r="C3" s="6" t="s">
        <v>172</v>
      </c>
      <c r="D3" s="6" t="s">
        <v>173</v>
      </c>
    </row>
    <row r="4" spans="1:4" ht="409.5">
      <c r="A4" s="10">
        <v>1</v>
      </c>
      <c r="B4" s="11" t="s">
        <v>8</v>
      </c>
      <c r="C4" s="11" t="s">
        <v>174</v>
      </c>
      <c r="D4" s="11" t="s">
        <v>175</v>
      </c>
    </row>
    <row r="5" spans="1:4" ht="409.5">
      <c r="A5" s="10">
        <v>2</v>
      </c>
      <c r="B5" s="11" t="s">
        <v>11</v>
      </c>
      <c r="C5" s="11" t="s">
        <v>176</v>
      </c>
      <c r="D5" s="11" t="s">
        <v>177</v>
      </c>
    </row>
    <row r="6" spans="1:4" ht="189">
      <c r="A6" s="10">
        <v>3</v>
      </c>
      <c r="B6" s="11" t="s">
        <v>19</v>
      </c>
      <c r="C6" s="11" t="s">
        <v>178</v>
      </c>
      <c r="D6" s="11" t="s">
        <v>179</v>
      </c>
    </row>
    <row r="7" spans="1:4" ht="362.25">
      <c r="A7" s="10">
        <v>4</v>
      </c>
      <c r="B7" s="11" t="s">
        <v>23</v>
      </c>
      <c r="C7" s="11" t="s">
        <v>180</v>
      </c>
      <c r="D7" s="11" t="s">
        <v>181</v>
      </c>
    </row>
    <row r="8" spans="1:4" ht="409.5">
      <c r="A8" s="10">
        <v>5</v>
      </c>
      <c r="B8" s="11" t="s">
        <v>42</v>
      </c>
      <c r="C8" s="11" t="s">
        <v>182</v>
      </c>
      <c r="D8" s="11" t="s">
        <v>183</v>
      </c>
    </row>
    <row r="9" spans="1:4" ht="409.5">
      <c r="A9" s="10">
        <v>6</v>
      </c>
      <c r="B9" s="11" t="s">
        <v>59</v>
      </c>
      <c r="C9" s="11" t="s">
        <v>184</v>
      </c>
      <c r="D9" s="11" t="s">
        <v>185</v>
      </c>
    </row>
    <row r="10" spans="1:4" ht="409.5">
      <c r="A10" s="10">
        <v>7</v>
      </c>
      <c r="B10" s="11" t="s">
        <v>66</v>
      </c>
      <c r="C10" s="11" t="s">
        <v>186</v>
      </c>
      <c r="D10" s="11" t="s">
        <v>187</v>
      </c>
    </row>
    <row r="11" spans="1:4" ht="409.5">
      <c r="A11" s="10">
        <v>8</v>
      </c>
      <c r="B11" s="11" t="s">
        <v>71</v>
      </c>
      <c r="C11" s="11" t="s">
        <v>188</v>
      </c>
      <c r="D11" s="11" t="s">
        <v>189</v>
      </c>
    </row>
    <row r="12" spans="1:4" ht="362.25">
      <c r="A12" s="10">
        <v>9</v>
      </c>
      <c r="B12" s="11" t="s">
        <v>80</v>
      </c>
      <c r="C12" s="11" t="s">
        <v>190</v>
      </c>
      <c r="D12" s="11" t="s">
        <v>191</v>
      </c>
    </row>
    <row r="13" spans="1:4" ht="409.5">
      <c r="A13" s="10">
        <v>10</v>
      </c>
      <c r="B13" s="11" t="s">
        <v>105</v>
      </c>
      <c r="C13" s="11" t="s">
        <v>192</v>
      </c>
      <c r="D13" s="11" t="s">
        <v>193</v>
      </c>
    </row>
    <row r="14" spans="1:4" ht="283.5">
      <c r="A14" s="10">
        <v>11</v>
      </c>
      <c r="B14" s="11" t="s">
        <v>133</v>
      </c>
      <c r="C14" s="11" t="s">
        <v>194</v>
      </c>
      <c r="D14" s="11" t="s">
        <v>195</v>
      </c>
    </row>
    <row r="15" spans="1:4" ht="409.5">
      <c r="A15" s="10">
        <v>12</v>
      </c>
      <c r="B15" s="11" t="s">
        <v>138</v>
      </c>
      <c r="C15" s="11" t="s">
        <v>196</v>
      </c>
      <c r="D15" s="11" t="s">
        <v>197</v>
      </c>
    </row>
    <row r="16" spans="1:4" ht="409.5">
      <c r="A16" s="10">
        <v>13</v>
      </c>
      <c r="B16" s="11" t="s">
        <v>149</v>
      </c>
      <c r="C16" s="11" t="s">
        <v>198</v>
      </c>
      <c r="D16" s="11" t="s">
        <v>199</v>
      </c>
    </row>
    <row r="17" spans="1:4" ht="267.75">
      <c r="A17" s="10">
        <v>14</v>
      </c>
      <c r="B17" s="11" t="s">
        <v>166</v>
      </c>
      <c r="C17" s="11" t="s">
        <v>200</v>
      </c>
      <c r="D17" s="11" t="s">
        <v>201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30"/>
  <sheetViews>
    <sheetView showZeros="0" tabSelected="1" workbookViewId="0"/>
  </sheetViews>
  <sheetFormatPr defaultRowHeight="15"/>
  <cols>
    <col min="1" max="1" width="5.28515625" style="14" customWidth="1"/>
    <col min="2" max="2" width="34.7109375" style="13" customWidth="1"/>
    <col min="3" max="32" width="9.42578125" style="13" customWidth="1"/>
    <col min="33" max="16384" width="9.140625" style="13"/>
  </cols>
  <sheetData>
    <row r="1" spans="1:32">
      <c r="A1" s="15" t="s">
        <v>0</v>
      </c>
    </row>
    <row r="2" spans="1:32">
      <c r="A2" s="15" t="s">
        <v>202</v>
      </c>
    </row>
    <row r="3" spans="1:32" s="16" customFormat="1">
      <c r="A3" s="17" t="s">
        <v>2</v>
      </c>
      <c r="B3" s="17" t="s">
        <v>3</v>
      </c>
      <c r="C3" s="17" t="s">
        <v>210</v>
      </c>
      <c r="D3" s="17"/>
      <c r="E3" s="17"/>
      <c r="F3" s="17"/>
      <c r="G3" s="17"/>
      <c r="H3" s="17"/>
      <c r="I3" s="17"/>
      <c r="J3" s="17"/>
      <c r="K3" s="17"/>
      <c r="L3" s="17"/>
      <c r="M3" s="17" t="s">
        <v>211</v>
      </c>
      <c r="N3" s="17"/>
      <c r="O3" s="17"/>
      <c r="P3" s="17"/>
      <c r="Q3" s="17"/>
      <c r="R3" s="17"/>
      <c r="S3" s="17"/>
      <c r="T3" s="17"/>
      <c r="U3" s="17"/>
      <c r="V3" s="17"/>
      <c r="W3" s="17" t="s">
        <v>212</v>
      </c>
      <c r="X3" s="17"/>
      <c r="Y3" s="17"/>
      <c r="Z3" s="17"/>
      <c r="AA3" s="17"/>
      <c r="AB3" s="17"/>
      <c r="AC3" s="17"/>
      <c r="AD3" s="17"/>
      <c r="AE3" s="17"/>
      <c r="AF3" s="17"/>
    </row>
    <row r="4" spans="1:32" s="16" customFormat="1">
      <c r="A4" s="17"/>
      <c r="B4" s="17"/>
      <c r="C4" s="17" t="s">
        <v>203</v>
      </c>
      <c r="D4" s="17" t="s">
        <v>204</v>
      </c>
      <c r="E4" s="17" t="s">
        <v>205</v>
      </c>
      <c r="F4" s="17"/>
      <c r="G4" s="17"/>
      <c r="H4" s="17"/>
      <c r="I4" s="17"/>
      <c r="J4" s="17"/>
      <c r="K4" s="17"/>
      <c r="L4" s="17"/>
      <c r="M4" s="17" t="s">
        <v>203</v>
      </c>
      <c r="N4" s="17" t="s">
        <v>204</v>
      </c>
      <c r="O4" s="17" t="s">
        <v>205</v>
      </c>
      <c r="P4" s="17"/>
      <c r="Q4" s="17"/>
      <c r="R4" s="17"/>
      <c r="S4" s="17"/>
      <c r="T4" s="17"/>
      <c r="U4" s="17"/>
      <c r="V4" s="17"/>
      <c r="W4" s="17" t="s">
        <v>203</v>
      </c>
      <c r="X4" s="17" t="s">
        <v>204</v>
      </c>
      <c r="Y4" s="17" t="s">
        <v>205</v>
      </c>
      <c r="Z4" s="17"/>
      <c r="AA4" s="17"/>
      <c r="AB4" s="17"/>
      <c r="AC4" s="17"/>
      <c r="AD4" s="17"/>
      <c r="AE4" s="17"/>
      <c r="AF4" s="17"/>
    </row>
    <row r="5" spans="1:32" s="16" customFormat="1">
      <c r="A5" s="17"/>
      <c r="B5" s="17"/>
      <c r="C5" s="17"/>
      <c r="D5" s="17"/>
      <c r="E5" s="17" t="s">
        <v>206</v>
      </c>
      <c r="F5" s="17"/>
      <c r="G5" s="17" t="s">
        <v>207</v>
      </c>
      <c r="H5" s="17"/>
      <c r="I5" s="17" t="s">
        <v>208</v>
      </c>
      <c r="J5" s="17"/>
      <c r="K5" s="17" t="s">
        <v>209</v>
      </c>
      <c r="L5" s="17"/>
      <c r="M5" s="17"/>
      <c r="N5" s="17"/>
      <c r="O5" s="17" t="s">
        <v>206</v>
      </c>
      <c r="P5" s="17"/>
      <c r="Q5" s="17" t="s">
        <v>207</v>
      </c>
      <c r="R5" s="17"/>
      <c r="S5" s="17" t="s">
        <v>208</v>
      </c>
      <c r="T5" s="17"/>
      <c r="U5" s="17" t="s">
        <v>209</v>
      </c>
      <c r="V5" s="17"/>
      <c r="W5" s="17"/>
      <c r="X5" s="17"/>
      <c r="Y5" s="17" t="s">
        <v>206</v>
      </c>
      <c r="Z5" s="17"/>
      <c r="AA5" s="17" t="s">
        <v>207</v>
      </c>
      <c r="AB5" s="17"/>
      <c r="AC5" s="17" t="s">
        <v>208</v>
      </c>
      <c r="AD5" s="17"/>
      <c r="AE5" s="17" t="s">
        <v>209</v>
      </c>
      <c r="AF5" s="17"/>
    </row>
    <row r="6" spans="1:32" s="16" customFormat="1" ht="30">
      <c r="A6" s="17"/>
      <c r="B6" s="17"/>
      <c r="C6" s="17"/>
      <c r="D6" s="17"/>
      <c r="E6" s="18" t="s">
        <v>203</v>
      </c>
      <c r="F6" s="18" t="s">
        <v>204</v>
      </c>
      <c r="G6" s="18" t="s">
        <v>203</v>
      </c>
      <c r="H6" s="18" t="s">
        <v>204</v>
      </c>
      <c r="I6" s="18" t="s">
        <v>203</v>
      </c>
      <c r="J6" s="18" t="s">
        <v>204</v>
      </c>
      <c r="K6" s="18" t="s">
        <v>203</v>
      </c>
      <c r="L6" s="18" t="s">
        <v>204</v>
      </c>
      <c r="M6" s="17"/>
      <c r="N6" s="17"/>
      <c r="O6" s="18" t="s">
        <v>203</v>
      </c>
      <c r="P6" s="18" t="s">
        <v>204</v>
      </c>
      <c r="Q6" s="18" t="s">
        <v>203</v>
      </c>
      <c r="R6" s="18" t="s">
        <v>204</v>
      </c>
      <c r="S6" s="18" t="s">
        <v>203</v>
      </c>
      <c r="T6" s="18" t="s">
        <v>204</v>
      </c>
      <c r="U6" s="18" t="s">
        <v>203</v>
      </c>
      <c r="V6" s="18" t="s">
        <v>204</v>
      </c>
      <c r="W6" s="17"/>
      <c r="X6" s="17"/>
      <c r="Y6" s="18" t="s">
        <v>203</v>
      </c>
      <c r="Z6" s="18" t="s">
        <v>204</v>
      </c>
      <c r="AA6" s="18" t="s">
        <v>203</v>
      </c>
      <c r="AB6" s="18" t="s">
        <v>204</v>
      </c>
      <c r="AC6" s="18" t="s">
        <v>203</v>
      </c>
      <c r="AD6" s="18" t="s">
        <v>204</v>
      </c>
      <c r="AE6" s="18" t="s">
        <v>203</v>
      </c>
      <c r="AF6" s="18" t="s">
        <v>204</v>
      </c>
    </row>
    <row r="7" spans="1:32" ht="42.75">
      <c r="A7" s="19">
        <v>1</v>
      </c>
      <c r="B7" s="20" t="s">
        <v>8</v>
      </c>
      <c r="C7" s="21">
        <f>E7+G7+I7+K7</f>
        <v>224.7</v>
      </c>
      <c r="D7" s="21">
        <f>F7+H7+J7+L7</f>
        <v>0</v>
      </c>
      <c r="E7" s="21">
        <v>0</v>
      </c>
      <c r="F7" s="21">
        <v>0</v>
      </c>
      <c r="G7" s="21">
        <v>0</v>
      </c>
      <c r="H7" s="21">
        <v>0</v>
      </c>
      <c r="I7" s="21">
        <v>224.7</v>
      </c>
      <c r="J7" s="21">
        <v>0</v>
      </c>
      <c r="K7" s="21">
        <v>0</v>
      </c>
      <c r="L7" s="21">
        <v>0</v>
      </c>
      <c r="M7" s="21">
        <f>O7+Q7+S7+U7</f>
        <v>200</v>
      </c>
      <c r="N7" s="21">
        <f>P7+R7+T7+V7</f>
        <v>0</v>
      </c>
      <c r="O7" s="21">
        <v>0</v>
      </c>
      <c r="P7" s="21">
        <v>0</v>
      </c>
      <c r="Q7" s="21">
        <v>0</v>
      </c>
      <c r="R7" s="21">
        <v>0</v>
      </c>
      <c r="S7" s="21">
        <v>200</v>
      </c>
      <c r="T7" s="21">
        <v>0</v>
      </c>
      <c r="U7" s="21">
        <v>0</v>
      </c>
      <c r="V7" s="21">
        <v>0</v>
      </c>
      <c r="W7" s="21">
        <f>IF(C7=0,0,ROUND(M7/C7*100,1))</f>
        <v>89</v>
      </c>
      <c r="X7" s="21">
        <f>IF(D7=0,0,ROUND(N7/D7*100,1))</f>
        <v>0</v>
      </c>
      <c r="Y7" s="21">
        <f>IF(E7=0,0,ROUND(O7/E7*100,1))</f>
        <v>0</v>
      </c>
      <c r="Z7" s="21">
        <f>IF(F7=0,0,ROUND(P7/F7*100,1))</f>
        <v>0</v>
      </c>
      <c r="AA7" s="21">
        <f>IF(G7=0,0,ROUND(Q7/G7*100,1))</f>
        <v>0</v>
      </c>
      <c r="AB7" s="21">
        <f>IF(H7=0,0,ROUND(R7/H7*100,1))</f>
        <v>0</v>
      </c>
      <c r="AC7" s="21">
        <f>IF(I7=0,0,ROUND(S7/I7*100,1))</f>
        <v>89</v>
      </c>
      <c r="AD7" s="21">
        <f>IF(J7=0,0,ROUND(T7/J7*100,1))</f>
        <v>0</v>
      </c>
      <c r="AE7" s="21">
        <f>IF(K7=0,0,ROUND(U7/K7*100,1))</f>
        <v>0</v>
      </c>
      <c r="AF7" s="21">
        <f>IF(L7=0,0,ROUND(V7/L7*100,1))</f>
        <v>0</v>
      </c>
    </row>
    <row r="8" spans="1:32" ht="85.5">
      <c r="A8" s="19">
        <v>2</v>
      </c>
      <c r="B8" s="20" t="s">
        <v>11</v>
      </c>
      <c r="C8" s="21">
        <f>E8+G8+I8+K8</f>
        <v>8</v>
      </c>
      <c r="D8" s="21">
        <f>F8+H8+J8+L8</f>
        <v>0</v>
      </c>
      <c r="E8" s="21">
        <v>0</v>
      </c>
      <c r="F8" s="21">
        <v>0</v>
      </c>
      <c r="G8" s="21">
        <v>0</v>
      </c>
      <c r="H8" s="21">
        <v>0</v>
      </c>
      <c r="I8" s="21">
        <v>8</v>
      </c>
      <c r="J8" s="21">
        <v>0</v>
      </c>
      <c r="K8" s="21">
        <v>0</v>
      </c>
      <c r="L8" s="21">
        <v>0</v>
      </c>
      <c r="M8" s="21">
        <f>O8+Q8+S8+U8</f>
        <v>8</v>
      </c>
      <c r="N8" s="21">
        <f>P8+R8+T8+V8</f>
        <v>0</v>
      </c>
      <c r="O8" s="21">
        <v>0</v>
      </c>
      <c r="P8" s="21">
        <v>0</v>
      </c>
      <c r="Q8" s="21">
        <v>0</v>
      </c>
      <c r="R8" s="21">
        <v>0</v>
      </c>
      <c r="S8" s="21">
        <v>8</v>
      </c>
      <c r="T8" s="21">
        <v>0</v>
      </c>
      <c r="U8" s="21">
        <v>0</v>
      </c>
      <c r="V8" s="21">
        <v>0</v>
      </c>
      <c r="W8" s="21">
        <f>IF(C8=0,0,ROUND(M8/C8*100,1))</f>
        <v>100</v>
      </c>
      <c r="X8" s="21">
        <f>IF(D8=0,0,ROUND(N8/D8*100,1))</f>
        <v>0</v>
      </c>
      <c r="Y8" s="21">
        <f>IF(E8=0,0,ROUND(O8/E8*100,1))</f>
        <v>0</v>
      </c>
      <c r="Z8" s="21">
        <f>IF(F8=0,0,ROUND(P8/F8*100,1))</f>
        <v>0</v>
      </c>
      <c r="AA8" s="21">
        <f>IF(G8=0,0,ROUND(Q8/G8*100,1))</f>
        <v>0</v>
      </c>
      <c r="AB8" s="21">
        <f>IF(H8=0,0,ROUND(R8/H8*100,1))</f>
        <v>0</v>
      </c>
      <c r="AC8" s="21">
        <f>IF(I8=0,0,ROUND(S8/I8*100,1))</f>
        <v>100</v>
      </c>
      <c r="AD8" s="21">
        <f>IF(J8=0,0,ROUND(T8/J8*100,1))</f>
        <v>0</v>
      </c>
      <c r="AE8" s="21">
        <f>IF(K8=0,0,ROUND(U8/K8*100,1))</f>
        <v>0</v>
      </c>
      <c r="AF8" s="21">
        <f>IF(L8=0,0,ROUND(V8/L8*100,1))</f>
        <v>0</v>
      </c>
    </row>
    <row r="9" spans="1:32" ht="42.75">
      <c r="A9" s="19">
        <v>3</v>
      </c>
      <c r="B9" s="20" t="s">
        <v>19</v>
      </c>
      <c r="C9" s="21">
        <f>E9+G9+I9+K9</f>
        <v>2521.1</v>
      </c>
      <c r="D9" s="21">
        <f>F9+H9+J9+L9</f>
        <v>2521.1</v>
      </c>
      <c r="E9" s="21">
        <v>0</v>
      </c>
      <c r="F9" s="21">
        <v>0</v>
      </c>
      <c r="G9" s="21">
        <v>441.2</v>
      </c>
      <c r="H9" s="21">
        <v>441.2</v>
      </c>
      <c r="I9" s="21">
        <v>441.2</v>
      </c>
      <c r="J9" s="21">
        <v>441.2</v>
      </c>
      <c r="K9" s="21">
        <v>1638.7</v>
      </c>
      <c r="L9" s="21">
        <v>1638.7</v>
      </c>
      <c r="M9" s="21">
        <f>O9+Q9+S9+U9</f>
        <v>2521.1</v>
      </c>
      <c r="N9" s="21">
        <f>P9+R9+T9+V9</f>
        <v>2521.1</v>
      </c>
      <c r="O9" s="21">
        <v>0</v>
      </c>
      <c r="P9" s="21">
        <v>0</v>
      </c>
      <c r="Q9" s="21">
        <v>441.2</v>
      </c>
      <c r="R9" s="21">
        <v>441.2</v>
      </c>
      <c r="S9" s="21">
        <v>441.2</v>
      </c>
      <c r="T9" s="21">
        <v>441.2</v>
      </c>
      <c r="U9" s="21">
        <v>1638.7</v>
      </c>
      <c r="V9" s="21">
        <v>1638.7</v>
      </c>
      <c r="W9" s="21">
        <f>IF(C9=0,0,ROUND(M9/C9*100,1))</f>
        <v>100</v>
      </c>
      <c r="X9" s="21">
        <f>IF(D9=0,0,ROUND(N9/D9*100,1))</f>
        <v>100</v>
      </c>
      <c r="Y9" s="21">
        <f>IF(E9=0,0,ROUND(O9/E9*100,1))</f>
        <v>0</v>
      </c>
      <c r="Z9" s="21">
        <f>IF(F9=0,0,ROUND(P9/F9*100,1))</f>
        <v>0</v>
      </c>
      <c r="AA9" s="21">
        <f>IF(G9=0,0,ROUND(Q9/G9*100,1))</f>
        <v>100</v>
      </c>
      <c r="AB9" s="21">
        <f>IF(H9=0,0,ROUND(R9/H9*100,1))</f>
        <v>100</v>
      </c>
      <c r="AC9" s="21">
        <f>IF(I9=0,0,ROUND(S9/I9*100,1))</f>
        <v>100</v>
      </c>
      <c r="AD9" s="21">
        <f>IF(J9=0,0,ROUND(T9/J9*100,1))</f>
        <v>100</v>
      </c>
      <c r="AE9" s="21">
        <f>IF(K9=0,0,ROUND(U9/K9*100,1))</f>
        <v>100</v>
      </c>
      <c r="AF9" s="21">
        <f>IF(L9=0,0,ROUND(V9/L9*100,1))</f>
        <v>100</v>
      </c>
    </row>
    <row r="10" spans="1:32" ht="57">
      <c r="A10" s="19">
        <v>4</v>
      </c>
      <c r="B10" s="20" t="s">
        <v>23</v>
      </c>
      <c r="C10" s="21">
        <f>E10+G10+I10+K10</f>
        <v>15824.1</v>
      </c>
      <c r="D10" s="21">
        <f>F10+H10+J10+L10</f>
        <v>14090.6</v>
      </c>
      <c r="E10" s="21">
        <v>0</v>
      </c>
      <c r="F10" s="21">
        <v>0</v>
      </c>
      <c r="G10" s="21">
        <v>12290.6</v>
      </c>
      <c r="H10" s="21">
        <v>12290.6</v>
      </c>
      <c r="I10" s="21">
        <v>701.5</v>
      </c>
      <c r="J10" s="21">
        <v>0</v>
      </c>
      <c r="K10" s="21">
        <v>2832</v>
      </c>
      <c r="L10" s="21">
        <v>1800</v>
      </c>
      <c r="M10" s="21">
        <f>O10+Q10+S10+U10</f>
        <v>9107.369999999999</v>
      </c>
      <c r="N10" s="21">
        <f>P10+R10+T10+V10</f>
        <v>8858.6999999999989</v>
      </c>
      <c r="O10" s="21">
        <v>0</v>
      </c>
      <c r="P10" s="21">
        <v>0</v>
      </c>
      <c r="Q10" s="21">
        <v>8490.4</v>
      </c>
      <c r="R10" s="21">
        <v>8490.4</v>
      </c>
      <c r="S10" s="21">
        <v>341.96999999999997</v>
      </c>
      <c r="T10" s="21">
        <v>93.3</v>
      </c>
      <c r="U10" s="21">
        <v>275</v>
      </c>
      <c r="V10" s="21">
        <v>275</v>
      </c>
      <c r="W10" s="21">
        <f>IF(C10=0,0,ROUND(M10/C10*100,1))</f>
        <v>57.6</v>
      </c>
      <c r="X10" s="21">
        <f>IF(D10=0,0,ROUND(N10/D10*100,1))</f>
        <v>62.9</v>
      </c>
      <c r="Y10" s="21">
        <f>IF(E10=0,0,ROUND(O10/E10*100,1))</f>
        <v>0</v>
      </c>
      <c r="Z10" s="21">
        <f>IF(F10=0,0,ROUND(P10/F10*100,1))</f>
        <v>0</v>
      </c>
      <c r="AA10" s="21">
        <f>IF(G10=0,0,ROUND(Q10/G10*100,1))</f>
        <v>69.099999999999994</v>
      </c>
      <c r="AB10" s="21">
        <f>IF(H10=0,0,ROUND(R10/H10*100,1))</f>
        <v>69.099999999999994</v>
      </c>
      <c r="AC10" s="21">
        <f>IF(I10=0,0,ROUND(S10/I10*100,1))</f>
        <v>48.7</v>
      </c>
      <c r="AD10" s="21">
        <f>IF(J10=0,0,ROUND(T10/J10*100,1))</f>
        <v>0</v>
      </c>
      <c r="AE10" s="21">
        <f>IF(K10=0,0,ROUND(U10/K10*100,1))</f>
        <v>9.6999999999999993</v>
      </c>
      <c r="AF10" s="21">
        <f>IF(L10=0,0,ROUND(V10/L10*100,1))</f>
        <v>15.3</v>
      </c>
    </row>
    <row r="11" spans="1:32" ht="45">
      <c r="A11" s="22" t="s">
        <v>31</v>
      </c>
      <c r="B11" s="21" t="s">
        <v>32</v>
      </c>
      <c r="C11" s="21">
        <f>E11+G11+I11+K11</f>
        <v>2919</v>
      </c>
      <c r="D11" s="21">
        <f>F11+H11+J11+L11</f>
        <v>2600</v>
      </c>
      <c r="E11" s="21">
        <v>0</v>
      </c>
      <c r="F11" s="21">
        <v>0</v>
      </c>
      <c r="G11" s="21">
        <v>2600</v>
      </c>
      <c r="H11" s="21">
        <v>2600</v>
      </c>
      <c r="I11" s="21">
        <v>20</v>
      </c>
      <c r="J11" s="21">
        <v>0</v>
      </c>
      <c r="K11" s="21">
        <v>299</v>
      </c>
      <c r="L11" s="21">
        <v>0</v>
      </c>
      <c r="M11" s="21">
        <f>O11+Q11+S11+U11</f>
        <v>125</v>
      </c>
      <c r="N11" s="21">
        <f>P11+R11+T11+V11</f>
        <v>125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125</v>
      </c>
      <c r="V11" s="21">
        <v>125</v>
      </c>
      <c r="W11" s="21">
        <f>IF(C11=0,0,ROUND(M11/C11*100,1))</f>
        <v>4.3</v>
      </c>
      <c r="X11" s="21">
        <f>IF(D11=0,0,ROUND(N11/D11*100,1))</f>
        <v>4.8</v>
      </c>
      <c r="Y11" s="21">
        <f>IF(E11=0,0,ROUND(O11/E11*100,1))</f>
        <v>0</v>
      </c>
      <c r="Z11" s="21">
        <f>IF(F11=0,0,ROUND(P11/F11*100,1))</f>
        <v>0</v>
      </c>
      <c r="AA11" s="21">
        <f>IF(G11=0,0,ROUND(Q11/G11*100,1))</f>
        <v>0</v>
      </c>
      <c r="AB11" s="21">
        <f>IF(H11=0,0,ROUND(R11/H11*100,1))</f>
        <v>0</v>
      </c>
      <c r="AC11" s="21">
        <f>IF(I11=0,0,ROUND(S11/I11*100,1))</f>
        <v>0</v>
      </c>
      <c r="AD11" s="21">
        <f>IF(J11=0,0,ROUND(T11/J11*100,1))</f>
        <v>0</v>
      </c>
      <c r="AE11" s="21">
        <f>IF(K11=0,0,ROUND(U11/K11*100,1))</f>
        <v>41.8</v>
      </c>
      <c r="AF11" s="21">
        <f>IF(L11=0,0,ROUND(V11/L11*100,1))</f>
        <v>0</v>
      </c>
    </row>
    <row r="12" spans="1:32" ht="60">
      <c r="A12" s="22" t="s">
        <v>35</v>
      </c>
      <c r="B12" s="21" t="s">
        <v>36</v>
      </c>
      <c r="C12" s="21">
        <f>E12+G12+I12+K12</f>
        <v>11535.6</v>
      </c>
      <c r="D12" s="21">
        <f>F12+H12+J12+L12</f>
        <v>10990.6</v>
      </c>
      <c r="E12" s="21">
        <v>0</v>
      </c>
      <c r="F12" s="21">
        <v>0</v>
      </c>
      <c r="G12" s="21">
        <v>9690.6</v>
      </c>
      <c r="H12" s="21">
        <v>9690.6</v>
      </c>
      <c r="I12" s="21">
        <v>30</v>
      </c>
      <c r="J12" s="21">
        <v>0</v>
      </c>
      <c r="K12" s="21">
        <v>1815</v>
      </c>
      <c r="L12" s="21">
        <v>1300</v>
      </c>
      <c r="M12" s="21">
        <f>O12+Q12+S12+U12</f>
        <v>8733.6999999999989</v>
      </c>
      <c r="N12" s="21">
        <f>P12+R12+T12+V12</f>
        <v>8733.6999999999989</v>
      </c>
      <c r="O12" s="21">
        <v>0</v>
      </c>
      <c r="P12" s="21">
        <v>0</v>
      </c>
      <c r="Q12" s="21">
        <v>8490.4</v>
      </c>
      <c r="R12" s="21">
        <v>8490.4</v>
      </c>
      <c r="S12" s="21">
        <v>93.3</v>
      </c>
      <c r="T12" s="21">
        <v>93.3</v>
      </c>
      <c r="U12" s="21">
        <v>150</v>
      </c>
      <c r="V12" s="21">
        <v>150</v>
      </c>
      <c r="W12" s="21">
        <f>IF(C12=0,0,ROUND(M12/C12*100,1))</f>
        <v>75.7</v>
      </c>
      <c r="X12" s="21">
        <f>IF(D12=0,0,ROUND(N12/D12*100,1))</f>
        <v>79.5</v>
      </c>
      <c r="Y12" s="21">
        <f>IF(E12=0,0,ROUND(O12/E12*100,1))</f>
        <v>0</v>
      </c>
      <c r="Z12" s="21">
        <f>IF(F12=0,0,ROUND(P12/F12*100,1))</f>
        <v>0</v>
      </c>
      <c r="AA12" s="21">
        <f>IF(G12=0,0,ROUND(Q12/G12*100,1))</f>
        <v>87.6</v>
      </c>
      <c r="AB12" s="21">
        <f>IF(H12=0,0,ROUND(R12/H12*100,1))</f>
        <v>87.6</v>
      </c>
      <c r="AC12" s="21">
        <f>IF(I12=0,0,ROUND(S12/I12*100,1))</f>
        <v>311</v>
      </c>
      <c r="AD12" s="21">
        <f>IF(J12=0,0,ROUND(T12/J12*100,1))</f>
        <v>0</v>
      </c>
      <c r="AE12" s="21">
        <f>IF(K12=0,0,ROUND(U12/K12*100,1))</f>
        <v>8.3000000000000007</v>
      </c>
      <c r="AF12" s="21">
        <f>IF(L12=0,0,ROUND(V12/L12*100,1))</f>
        <v>11.5</v>
      </c>
    </row>
    <row r="13" spans="1:32" ht="75">
      <c r="A13" s="22" t="s">
        <v>38</v>
      </c>
      <c r="B13" s="21" t="s">
        <v>39</v>
      </c>
      <c r="C13" s="21">
        <f>E13+G13+I13+K13</f>
        <v>1369.5</v>
      </c>
      <c r="D13" s="21">
        <f>F13+H13+J13+L13</f>
        <v>500</v>
      </c>
      <c r="E13" s="21">
        <v>0</v>
      </c>
      <c r="F13" s="21">
        <v>0</v>
      </c>
      <c r="G13" s="21">
        <v>0</v>
      </c>
      <c r="H13" s="21">
        <v>0</v>
      </c>
      <c r="I13" s="21">
        <v>651.5</v>
      </c>
      <c r="J13" s="21">
        <v>0</v>
      </c>
      <c r="K13" s="21">
        <v>718</v>
      </c>
      <c r="L13" s="21">
        <v>500</v>
      </c>
      <c r="M13" s="21">
        <f>O13+Q13+S13+U13</f>
        <v>248.67</v>
      </c>
      <c r="N13" s="21">
        <f>P13+R13+T13+V13</f>
        <v>0</v>
      </c>
      <c r="O13" s="21">
        <v>0</v>
      </c>
      <c r="P13" s="21">
        <v>0</v>
      </c>
      <c r="Q13" s="21">
        <v>0</v>
      </c>
      <c r="R13" s="21">
        <v>0</v>
      </c>
      <c r="S13" s="21">
        <v>248.67</v>
      </c>
      <c r="T13" s="21">
        <v>0</v>
      </c>
      <c r="U13" s="21">
        <v>0</v>
      </c>
      <c r="V13" s="21">
        <v>0</v>
      </c>
      <c r="W13" s="21">
        <f>IF(C13=0,0,ROUND(M13/C13*100,1))</f>
        <v>18.2</v>
      </c>
      <c r="X13" s="21">
        <f>IF(D13=0,0,ROUND(N13/D13*100,1))</f>
        <v>0</v>
      </c>
      <c r="Y13" s="21">
        <f>IF(E13=0,0,ROUND(O13/E13*100,1))</f>
        <v>0</v>
      </c>
      <c r="Z13" s="21">
        <f>IF(F13=0,0,ROUND(P13/F13*100,1))</f>
        <v>0</v>
      </c>
      <c r="AA13" s="21">
        <f>IF(G13=0,0,ROUND(Q13/G13*100,1))</f>
        <v>0</v>
      </c>
      <c r="AB13" s="21">
        <f>IF(H13=0,0,ROUND(R13/H13*100,1))</f>
        <v>0</v>
      </c>
      <c r="AC13" s="21">
        <f>IF(I13=0,0,ROUND(S13/I13*100,1))</f>
        <v>38.200000000000003</v>
      </c>
      <c r="AD13" s="21">
        <f>IF(J13=0,0,ROUND(T13/J13*100,1))</f>
        <v>0</v>
      </c>
      <c r="AE13" s="21">
        <f>IF(K13=0,0,ROUND(U13/K13*100,1))</f>
        <v>0</v>
      </c>
      <c r="AF13" s="21">
        <f>IF(L13=0,0,ROUND(V13/L13*100,1))</f>
        <v>0</v>
      </c>
    </row>
    <row r="14" spans="1:32" ht="42.75">
      <c r="A14" s="19">
        <v>5</v>
      </c>
      <c r="B14" s="20" t="s">
        <v>42</v>
      </c>
      <c r="C14" s="21">
        <f>E14+G14+I14+K14</f>
        <v>5720.3</v>
      </c>
      <c r="D14" s="21">
        <f>F14+H14+J14+L14</f>
        <v>0</v>
      </c>
      <c r="E14" s="21">
        <v>0</v>
      </c>
      <c r="F14" s="21">
        <v>0</v>
      </c>
      <c r="G14" s="21">
        <v>0</v>
      </c>
      <c r="H14" s="21">
        <v>0</v>
      </c>
      <c r="I14" s="21">
        <v>5720.3</v>
      </c>
      <c r="J14" s="21">
        <v>0</v>
      </c>
      <c r="K14" s="21">
        <v>0</v>
      </c>
      <c r="L14" s="21">
        <v>0</v>
      </c>
      <c r="M14" s="21">
        <f>O14+Q14+S14+U14</f>
        <v>5108.2000000000007</v>
      </c>
      <c r="N14" s="21">
        <f>P14+R14+T14+V14</f>
        <v>0</v>
      </c>
      <c r="O14" s="21">
        <v>0</v>
      </c>
      <c r="P14" s="21">
        <v>0</v>
      </c>
      <c r="Q14" s="21">
        <v>0</v>
      </c>
      <c r="R14" s="21">
        <v>0</v>
      </c>
      <c r="S14" s="21">
        <v>5108.2000000000007</v>
      </c>
      <c r="T14" s="21">
        <v>0</v>
      </c>
      <c r="U14" s="21">
        <v>0</v>
      </c>
      <c r="V14" s="21">
        <v>0</v>
      </c>
      <c r="W14" s="21">
        <f>IF(C14=0,0,ROUND(M14/C14*100,1))</f>
        <v>89.3</v>
      </c>
      <c r="X14" s="21">
        <f>IF(D14=0,0,ROUND(N14/D14*100,1))</f>
        <v>0</v>
      </c>
      <c r="Y14" s="21">
        <f>IF(E14=0,0,ROUND(O14/E14*100,1))</f>
        <v>0</v>
      </c>
      <c r="Z14" s="21">
        <f>IF(F14=0,0,ROUND(P14/F14*100,1))</f>
        <v>0</v>
      </c>
      <c r="AA14" s="21">
        <f>IF(G14=0,0,ROUND(Q14/G14*100,1))</f>
        <v>0</v>
      </c>
      <c r="AB14" s="21">
        <f>IF(H14=0,0,ROUND(R14/H14*100,1))</f>
        <v>0</v>
      </c>
      <c r="AC14" s="21">
        <f>IF(I14=0,0,ROUND(S14/I14*100,1))</f>
        <v>89.3</v>
      </c>
      <c r="AD14" s="21">
        <f>IF(J14=0,0,ROUND(T14/J14*100,1))</f>
        <v>0</v>
      </c>
      <c r="AE14" s="21">
        <f>IF(K14=0,0,ROUND(U14/K14*100,1))</f>
        <v>0</v>
      </c>
      <c r="AF14" s="21">
        <f>IF(L14=0,0,ROUND(V14/L14*100,1))</f>
        <v>0</v>
      </c>
    </row>
    <row r="15" spans="1:32" ht="45">
      <c r="A15" s="22" t="s">
        <v>47</v>
      </c>
      <c r="B15" s="21" t="s">
        <v>48</v>
      </c>
      <c r="C15" s="21">
        <f>E15+G15+I15+K15</f>
        <v>355</v>
      </c>
      <c r="D15" s="21">
        <f>F15+H15+J15+L15</f>
        <v>0</v>
      </c>
      <c r="E15" s="21">
        <v>0</v>
      </c>
      <c r="F15" s="21">
        <v>0</v>
      </c>
      <c r="G15" s="21">
        <v>0</v>
      </c>
      <c r="H15" s="21">
        <v>0</v>
      </c>
      <c r="I15" s="21">
        <v>355</v>
      </c>
      <c r="J15" s="21">
        <v>0</v>
      </c>
      <c r="K15" s="21">
        <v>0</v>
      </c>
      <c r="L15" s="21">
        <v>0</v>
      </c>
      <c r="M15" s="21">
        <f>O15+Q15+S15+U15</f>
        <v>325.10000000000002</v>
      </c>
      <c r="N15" s="21">
        <f>P15+R15+T15+V15</f>
        <v>0</v>
      </c>
      <c r="O15" s="21">
        <v>0</v>
      </c>
      <c r="P15" s="21">
        <v>0</v>
      </c>
      <c r="Q15" s="21">
        <v>0</v>
      </c>
      <c r="R15" s="21">
        <v>0</v>
      </c>
      <c r="S15" s="21">
        <v>325.10000000000002</v>
      </c>
      <c r="T15" s="21">
        <v>0</v>
      </c>
      <c r="U15" s="21">
        <v>0</v>
      </c>
      <c r="V15" s="21">
        <v>0</v>
      </c>
      <c r="W15" s="21">
        <f>IF(C15=0,0,ROUND(M15/C15*100,1))</f>
        <v>91.6</v>
      </c>
      <c r="X15" s="21">
        <f>IF(D15=0,0,ROUND(N15/D15*100,1))</f>
        <v>0</v>
      </c>
      <c r="Y15" s="21">
        <f>IF(E15=0,0,ROUND(O15/E15*100,1))</f>
        <v>0</v>
      </c>
      <c r="Z15" s="21">
        <f>IF(F15=0,0,ROUND(P15/F15*100,1))</f>
        <v>0</v>
      </c>
      <c r="AA15" s="21">
        <f>IF(G15=0,0,ROUND(Q15/G15*100,1))</f>
        <v>0</v>
      </c>
      <c r="AB15" s="21">
        <f>IF(H15=0,0,ROUND(R15/H15*100,1))</f>
        <v>0</v>
      </c>
      <c r="AC15" s="21">
        <f>IF(I15=0,0,ROUND(S15/I15*100,1))</f>
        <v>91.6</v>
      </c>
      <c r="AD15" s="21">
        <f>IF(J15=0,0,ROUND(T15/J15*100,1))</f>
        <v>0</v>
      </c>
      <c r="AE15" s="21">
        <f>IF(K15=0,0,ROUND(U15/K15*100,1))</f>
        <v>0</v>
      </c>
      <c r="AF15" s="21">
        <f>IF(L15=0,0,ROUND(V15/L15*100,1))</f>
        <v>0</v>
      </c>
    </row>
    <row r="16" spans="1:32" ht="45">
      <c r="A16" s="22" t="s">
        <v>55</v>
      </c>
      <c r="B16" s="21" t="s">
        <v>56</v>
      </c>
      <c r="C16" s="21">
        <f>E16+G16+I16+K16</f>
        <v>5365.3</v>
      </c>
      <c r="D16" s="21">
        <f>F16+H16+J16+L16</f>
        <v>0</v>
      </c>
      <c r="E16" s="21">
        <v>0</v>
      </c>
      <c r="F16" s="21">
        <v>0</v>
      </c>
      <c r="G16" s="21">
        <v>0</v>
      </c>
      <c r="H16" s="21">
        <v>0</v>
      </c>
      <c r="I16" s="21">
        <v>5365.3</v>
      </c>
      <c r="J16" s="21">
        <v>0</v>
      </c>
      <c r="K16" s="21">
        <v>0</v>
      </c>
      <c r="L16" s="21">
        <v>0</v>
      </c>
      <c r="M16" s="21">
        <f>O16+Q16+S16+U16</f>
        <v>4783.1000000000004</v>
      </c>
      <c r="N16" s="21">
        <f>P16+R16+T16+V16</f>
        <v>0</v>
      </c>
      <c r="O16" s="21">
        <v>0</v>
      </c>
      <c r="P16" s="21">
        <v>0</v>
      </c>
      <c r="Q16" s="21">
        <v>0</v>
      </c>
      <c r="R16" s="21">
        <v>0</v>
      </c>
      <c r="S16" s="21">
        <v>4783.1000000000004</v>
      </c>
      <c r="T16" s="21">
        <v>0</v>
      </c>
      <c r="U16" s="21">
        <v>0</v>
      </c>
      <c r="V16" s="21">
        <v>0</v>
      </c>
      <c r="W16" s="21">
        <f>IF(C16=0,0,ROUND(M16/C16*100,1))</f>
        <v>89.1</v>
      </c>
      <c r="X16" s="21">
        <f>IF(D16=0,0,ROUND(N16/D16*100,1))</f>
        <v>0</v>
      </c>
      <c r="Y16" s="21">
        <f>IF(E16=0,0,ROUND(O16/E16*100,1))</f>
        <v>0</v>
      </c>
      <c r="Z16" s="21">
        <f>IF(F16=0,0,ROUND(P16/F16*100,1))</f>
        <v>0</v>
      </c>
      <c r="AA16" s="21">
        <f>IF(G16=0,0,ROUND(Q16/G16*100,1))</f>
        <v>0</v>
      </c>
      <c r="AB16" s="21">
        <f>IF(H16=0,0,ROUND(R16/H16*100,1))</f>
        <v>0</v>
      </c>
      <c r="AC16" s="21">
        <f>IF(I16=0,0,ROUND(S16/I16*100,1))</f>
        <v>89.1</v>
      </c>
      <c r="AD16" s="21">
        <f>IF(J16=0,0,ROUND(T16/J16*100,1))</f>
        <v>0</v>
      </c>
      <c r="AE16" s="21">
        <f>IF(K16=0,0,ROUND(U16/K16*100,1))</f>
        <v>0</v>
      </c>
      <c r="AF16" s="21">
        <f>IF(L16=0,0,ROUND(V16/L16*100,1))</f>
        <v>0</v>
      </c>
    </row>
    <row r="17" spans="1:32" ht="71.25">
      <c r="A17" s="19">
        <v>6</v>
      </c>
      <c r="B17" s="20" t="s">
        <v>59</v>
      </c>
      <c r="C17" s="21">
        <f>E17+G17+I17+K17</f>
        <v>30</v>
      </c>
      <c r="D17" s="21">
        <f>F17+H17+J17+L17</f>
        <v>0</v>
      </c>
      <c r="E17" s="21">
        <v>0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28</v>
      </c>
      <c r="L17" s="21">
        <v>0</v>
      </c>
      <c r="M17" s="21">
        <f>O17+Q17+S17+U17</f>
        <v>30.234999999999999</v>
      </c>
      <c r="N17" s="21">
        <f>P17+R17+T17+V17</f>
        <v>0</v>
      </c>
      <c r="O17" s="21">
        <v>0</v>
      </c>
      <c r="P17" s="21">
        <v>0</v>
      </c>
      <c r="Q17" s="21">
        <v>0</v>
      </c>
      <c r="R17" s="21">
        <v>0</v>
      </c>
      <c r="S17" s="21">
        <v>1.2350000000000001</v>
      </c>
      <c r="T17" s="21">
        <v>0</v>
      </c>
      <c r="U17" s="21">
        <v>29</v>
      </c>
      <c r="V17" s="21">
        <v>0</v>
      </c>
      <c r="W17" s="21">
        <f>IF(C17=0,0,ROUND(M17/C17*100,1))</f>
        <v>100.8</v>
      </c>
      <c r="X17" s="21">
        <f>IF(D17=0,0,ROUND(N17/D17*100,1))</f>
        <v>0</v>
      </c>
      <c r="Y17" s="21">
        <f>IF(E17=0,0,ROUND(O17/E17*100,1))</f>
        <v>0</v>
      </c>
      <c r="Z17" s="21">
        <f>IF(F17=0,0,ROUND(P17/F17*100,1))</f>
        <v>0</v>
      </c>
      <c r="AA17" s="21">
        <f>IF(G17=0,0,ROUND(Q17/G17*100,1))</f>
        <v>0</v>
      </c>
      <c r="AB17" s="21">
        <f>IF(H17=0,0,ROUND(R17/H17*100,1))</f>
        <v>0</v>
      </c>
      <c r="AC17" s="21">
        <f>IF(I17=0,0,ROUND(S17/I17*100,1))</f>
        <v>61.8</v>
      </c>
      <c r="AD17" s="21">
        <f>IF(J17=0,0,ROUND(T17/J17*100,1))</f>
        <v>0</v>
      </c>
      <c r="AE17" s="21">
        <f>IF(K17=0,0,ROUND(U17/K17*100,1))</f>
        <v>103.6</v>
      </c>
      <c r="AF17" s="21">
        <f>IF(L17=0,0,ROUND(V17/L17*100,1))</f>
        <v>0</v>
      </c>
    </row>
    <row r="18" spans="1:32" ht="57">
      <c r="A18" s="19">
        <v>7</v>
      </c>
      <c r="B18" s="20" t="s">
        <v>66</v>
      </c>
      <c r="C18" s="21">
        <f>E18+G18+I18+K18</f>
        <v>10</v>
      </c>
      <c r="D18" s="21">
        <f>F18+H18+J18+L18</f>
        <v>0</v>
      </c>
      <c r="E18" s="21">
        <v>0</v>
      </c>
      <c r="F18" s="21">
        <v>0</v>
      </c>
      <c r="G18" s="21">
        <v>0</v>
      </c>
      <c r="H18" s="21">
        <v>0</v>
      </c>
      <c r="I18" s="21">
        <v>10</v>
      </c>
      <c r="J18" s="21">
        <v>0</v>
      </c>
      <c r="K18" s="21">
        <v>0</v>
      </c>
      <c r="L18" s="21">
        <v>0</v>
      </c>
      <c r="M18" s="21">
        <f>O18+Q18+S18+U18</f>
        <v>8</v>
      </c>
      <c r="N18" s="21">
        <f>P18+R18+T18+V18</f>
        <v>0</v>
      </c>
      <c r="O18" s="21">
        <v>0</v>
      </c>
      <c r="P18" s="21">
        <v>0</v>
      </c>
      <c r="Q18" s="21">
        <v>0</v>
      </c>
      <c r="R18" s="21">
        <v>0</v>
      </c>
      <c r="S18" s="21">
        <v>8</v>
      </c>
      <c r="T18" s="21">
        <v>0</v>
      </c>
      <c r="U18" s="21">
        <v>0</v>
      </c>
      <c r="V18" s="21">
        <v>0</v>
      </c>
      <c r="W18" s="21">
        <f>IF(C18=0,0,ROUND(M18/C18*100,1))</f>
        <v>80</v>
      </c>
      <c r="X18" s="21">
        <f>IF(D18=0,0,ROUND(N18/D18*100,1))</f>
        <v>0</v>
      </c>
      <c r="Y18" s="21">
        <f>IF(E18=0,0,ROUND(O18/E18*100,1))</f>
        <v>0</v>
      </c>
      <c r="Z18" s="21">
        <f>IF(F18=0,0,ROUND(P18/F18*100,1))</f>
        <v>0</v>
      </c>
      <c r="AA18" s="21">
        <f>IF(G18=0,0,ROUND(Q18/G18*100,1))</f>
        <v>0</v>
      </c>
      <c r="AB18" s="21">
        <f>IF(H18=0,0,ROUND(R18/H18*100,1))</f>
        <v>0</v>
      </c>
      <c r="AC18" s="21">
        <f>IF(I18=0,0,ROUND(S18/I18*100,1))</f>
        <v>80</v>
      </c>
      <c r="AD18" s="21">
        <f>IF(J18=0,0,ROUND(T18/J18*100,1))</f>
        <v>0</v>
      </c>
      <c r="AE18" s="21">
        <f>IF(K18=0,0,ROUND(U18/K18*100,1))</f>
        <v>0</v>
      </c>
      <c r="AF18" s="21">
        <f>IF(L18=0,0,ROUND(V18/L18*100,1))</f>
        <v>0</v>
      </c>
    </row>
    <row r="19" spans="1:32" ht="57">
      <c r="A19" s="19">
        <v>8</v>
      </c>
      <c r="B19" s="20" t="s">
        <v>71</v>
      </c>
      <c r="C19" s="21">
        <f>E19+G19+I19+K19</f>
        <v>1875.1999999999998</v>
      </c>
      <c r="D19" s="21">
        <f>F19+H19+J19+L19</f>
        <v>0</v>
      </c>
      <c r="E19" s="21">
        <v>260</v>
      </c>
      <c r="F19" s="21">
        <v>0</v>
      </c>
      <c r="G19" s="21">
        <v>120</v>
      </c>
      <c r="H19" s="21">
        <v>0</v>
      </c>
      <c r="I19" s="21">
        <v>861.8</v>
      </c>
      <c r="J19" s="21">
        <v>0</v>
      </c>
      <c r="K19" s="21">
        <v>633.4</v>
      </c>
      <c r="L19" s="21">
        <v>0</v>
      </c>
      <c r="M19" s="21">
        <f>O19+Q19+S19+U19</f>
        <v>1444.1</v>
      </c>
      <c r="N19" s="21">
        <f>P19+R19+T19+V19</f>
        <v>0</v>
      </c>
      <c r="O19" s="21">
        <v>260</v>
      </c>
      <c r="P19" s="21">
        <v>0</v>
      </c>
      <c r="Q19" s="21">
        <v>47.6</v>
      </c>
      <c r="R19" s="21">
        <v>0</v>
      </c>
      <c r="S19" s="21">
        <v>878</v>
      </c>
      <c r="T19" s="21">
        <v>0</v>
      </c>
      <c r="U19" s="21">
        <v>258.5</v>
      </c>
      <c r="V19" s="21">
        <v>0</v>
      </c>
      <c r="W19" s="21">
        <f>IF(C19=0,0,ROUND(M19/C19*100,1))</f>
        <v>77</v>
      </c>
      <c r="X19" s="21">
        <f>IF(D19=0,0,ROUND(N19/D19*100,1))</f>
        <v>0</v>
      </c>
      <c r="Y19" s="21">
        <f>IF(E19=0,0,ROUND(O19/E19*100,1))</f>
        <v>100</v>
      </c>
      <c r="Z19" s="21">
        <f>IF(F19=0,0,ROUND(P19/F19*100,1))</f>
        <v>0</v>
      </c>
      <c r="AA19" s="21">
        <f>IF(G19=0,0,ROUND(Q19/G19*100,1))</f>
        <v>39.700000000000003</v>
      </c>
      <c r="AB19" s="21">
        <f>IF(H19=0,0,ROUND(R19/H19*100,1))</f>
        <v>0</v>
      </c>
      <c r="AC19" s="21">
        <f>IF(I19=0,0,ROUND(S19/I19*100,1))</f>
        <v>101.9</v>
      </c>
      <c r="AD19" s="21">
        <f>IF(J19=0,0,ROUND(T19/J19*100,1))</f>
        <v>0</v>
      </c>
      <c r="AE19" s="21">
        <f>IF(K19=0,0,ROUND(U19/K19*100,1))</f>
        <v>40.799999999999997</v>
      </c>
      <c r="AF19" s="21">
        <f>IF(L19=0,0,ROUND(V19/L19*100,1))</f>
        <v>0</v>
      </c>
    </row>
    <row r="20" spans="1:32" ht="57">
      <c r="A20" s="19">
        <v>9</v>
      </c>
      <c r="B20" s="20" t="s">
        <v>80</v>
      </c>
      <c r="C20" s="21">
        <f>E20+G20+I20+K20</f>
        <v>157538</v>
      </c>
      <c r="D20" s="21">
        <f>F20+H20+J20+L20</f>
        <v>130000</v>
      </c>
      <c r="E20" s="21">
        <v>22358</v>
      </c>
      <c r="F20" s="21">
        <v>0</v>
      </c>
      <c r="G20" s="21">
        <v>2793</v>
      </c>
      <c r="H20" s="21">
        <v>0</v>
      </c>
      <c r="I20" s="21">
        <v>3</v>
      </c>
      <c r="J20" s="21">
        <v>0</v>
      </c>
      <c r="K20" s="21">
        <v>132384</v>
      </c>
      <c r="L20" s="21">
        <v>130000</v>
      </c>
      <c r="M20" s="21">
        <f>O20+Q20+S20+U20</f>
        <v>156932.1</v>
      </c>
      <c r="N20" s="21">
        <f>P20+R20+T20+V20</f>
        <v>132432</v>
      </c>
      <c r="O20" s="21">
        <v>22626.400000000001</v>
      </c>
      <c r="P20" s="21">
        <v>0</v>
      </c>
      <c r="Q20" s="21">
        <v>1870.7</v>
      </c>
      <c r="R20" s="21">
        <v>0</v>
      </c>
      <c r="S20" s="21">
        <v>3</v>
      </c>
      <c r="T20" s="21">
        <v>0</v>
      </c>
      <c r="U20" s="21">
        <v>132432</v>
      </c>
      <c r="V20" s="21">
        <v>132432</v>
      </c>
      <c r="W20" s="21">
        <f>IF(C20=0,0,ROUND(M20/C20*100,1))</f>
        <v>99.6</v>
      </c>
      <c r="X20" s="21">
        <f>IF(D20=0,0,ROUND(N20/D20*100,1))</f>
        <v>101.9</v>
      </c>
      <c r="Y20" s="21">
        <f>IF(E20=0,0,ROUND(O20/E20*100,1))</f>
        <v>101.2</v>
      </c>
      <c r="Z20" s="21">
        <f>IF(F20=0,0,ROUND(P20/F20*100,1))</f>
        <v>0</v>
      </c>
      <c r="AA20" s="21">
        <f>IF(G20=0,0,ROUND(Q20/G20*100,1))</f>
        <v>67</v>
      </c>
      <c r="AB20" s="21">
        <f>IF(H20=0,0,ROUND(R20/H20*100,1))</f>
        <v>0</v>
      </c>
      <c r="AC20" s="21">
        <f>IF(I20=0,0,ROUND(S20/I20*100,1))</f>
        <v>100</v>
      </c>
      <c r="AD20" s="21">
        <f>IF(J20=0,0,ROUND(T20/J20*100,1))</f>
        <v>0</v>
      </c>
      <c r="AE20" s="21">
        <f>IF(K20=0,0,ROUND(U20/K20*100,1))</f>
        <v>100</v>
      </c>
      <c r="AF20" s="21">
        <f>IF(L20=0,0,ROUND(V20/L20*100,1))</f>
        <v>101.9</v>
      </c>
    </row>
    <row r="21" spans="1:32" ht="42.75">
      <c r="A21" s="19">
        <v>10</v>
      </c>
      <c r="B21" s="20" t="s">
        <v>105</v>
      </c>
      <c r="C21" s="21">
        <f>E21+G21+I21+K21</f>
        <v>31002.9</v>
      </c>
      <c r="D21" s="21">
        <f>F21+H21+J21+L21</f>
        <v>0</v>
      </c>
      <c r="E21" s="21">
        <v>0</v>
      </c>
      <c r="F21" s="21">
        <v>0</v>
      </c>
      <c r="G21" s="21">
        <v>0</v>
      </c>
      <c r="H21" s="21">
        <v>0</v>
      </c>
      <c r="I21" s="21">
        <v>31002.9</v>
      </c>
      <c r="J21" s="21">
        <v>0</v>
      </c>
      <c r="K21" s="21">
        <v>0</v>
      </c>
      <c r="L21" s="21">
        <v>0</v>
      </c>
      <c r="M21" s="21">
        <f>O21+Q21+S21+U21</f>
        <v>28862.799999999999</v>
      </c>
      <c r="N21" s="21">
        <f>P21+R21+T21+V21</f>
        <v>0</v>
      </c>
      <c r="O21" s="21">
        <v>0</v>
      </c>
      <c r="P21" s="21">
        <v>0</v>
      </c>
      <c r="Q21" s="21">
        <v>0</v>
      </c>
      <c r="R21" s="21">
        <v>0</v>
      </c>
      <c r="S21" s="21">
        <v>28862.799999999999</v>
      </c>
      <c r="T21" s="21">
        <v>0</v>
      </c>
      <c r="U21" s="21">
        <v>0</v>
      </c>
      <c r="V21" s="21">
        <v>0</v>
      </c>
      <c r="W21" s="21">
        <f>IF(C21=0,0,ROUND(M21/C21*100,1))</f>
        <v>93.1</v>
      </c>
      <c r="X21" s="21">
        <f>IF(D21=0,0,ROUND(N21/D21*100,1))</f>
        <v>0</v>
      </c>
      <c r="Y21" s="21">
        <f>IF(E21=0,0,ROUND(O21/E21*100,1))</f>
        <v>0</v>
      </c>
      <c r="Z21" s="21">
        <f>IF(F21=0,0,ROUND(P21/F21*100,1))</f>
        <v>0</v>
      </c>
      <c r="AA21" s="21">
        <f>IF(G21=0,0,ROUND(Q21/G21*100,1))</f>
        <v>0</v>
      </c>
      <c r="AB21" s="21">
        <f>IF(H21=0,0,ROUND(R21/H21*100,1))</f>
        <v>0</v>
      </c>
      <c r="AC21" s="21">
        <f>IF(I21=0,0,ROUND(S21/I21*100,1))</f>
        <v>93.1</v>
      </c>
      <c r="AD21" s="21">
        <f>IF(J21=0,0,ROUND(T21/J21*100,1))</f>
        <v>0</v>
      </c>
      <c r="AE21" s="21">
        <f>IF(K21=0,0,ROUND(U21/K21*100,1))</f>
        <v>0</v>
      </c>
      <c r="AF21" s="21">
        <f>IF(L21=0,0,ROUND(V21/L21*100,1))</f>
        <v>0</v>
      </c>
    </row>
    <row r="22" spans="1:32" ht="30">
      <c r="A22" s="22" t="s">
        <v>110</v>
      </c>
      <c r="B22" s="21" t="s">
        <v>111</v>
      </c>
      <c r="C22" s="21">
        <f>E22+G22+I22+K22</f>
        <v>22893.1</v>
      </c>
      <c r="D22" s="21">
        <f>F22+H22+J22+L22</f>
        <v>0</v>
      </c>
      <c r="E22" s="21">
        <v>0</v>
      </c>
      <c r="F22" s="21">
        <v>0</v>
      </c>
      <c r="G22" s="21">
        <v>0</v>
      </c>
      <c r="H22" s="21">
        <v>0</v>
      </c>
      <c r="I22" s="21">
        <v>22893.1</v>
      </c>
      <c r="J22" s="21">
        <v>0</v>
      </c>
      <c r="K22" s="21">
        <v>0</v>
      </c>
      <c r="L22" s="21">
        <v>0</v>
      </c>
      <c r="M22" s="21">
        <f>O22+Q22+S22+U22</f>
        <v>21632.5</v>
      </c>
      <c r="N22" s="21">
        <f>P22+R22+T22+V22</f>
        <v>0</v>
      </c>
      <c r="O22" s="21">
        <v>0</v>
      </c>
      <c r="P22" s="21">
        <v>0</v>
      </c>
      <c r="Q22" s="21">
        <v>0</v>
      </c>
      <c r="R22" s="21">
        <v>0</v>
      </c>
      <c r="S22" s="21">
        <v>21632.5</v>
      </c>
      <c r="T22" s="21">
        <v>0</v>
      </c>
      <c r="U22" s="21">
        <v>0</v>
      </c>
      <c r="V22" s="21">
        <v>0</v>
      </c>
      <c r="W22" s="21">
        <f>IF(C22=0,0,ROUND(M22/C22*100,1))</f>
        <v>94.5</v>
      </c>
      <c r="X22" s="21">
        <f>IF(D22=0,0,ROUND(N22/D22*100,1))</f>
        <v>0</v>
      </c>
      <c r="Y22" s="21">
        <f>IF(E22=0,0,ROUND(O22/E22*100,1))</f>
        <v>0</v>
      </c>
      <c r="Z22" s="21">
        <f>IF(F22=0,0,ROUND(P22/F22*100,1))</f>
        <v>0</v>
      </c>
      <c r="AA22" s="21">
        <f>IF(G22=0,0,ROUND(Q22/G22*100,1))</f>
        <v>0</v>
      </c>
      <c r="AB22" s="21">
        <f>IF(H22=0,0,ROUND(R22/H22*100,1))</f>
        <v>0</v>
      </c>
      <c r="AC22" s="21">
        <f>IF(I22=0,0,ROUND(S22/I22*100,1))</f>
        <v>94.5</v>
      </c>
      <c r="AD22" s="21">
        <f>IF(J22=0,0,ROUND(T22/J22*100,1))</f>
        <v>0</v>
      </c>
      <c r="AE22" s="21">
        <f>IF(K22=0,0,ROUND(U22/K22*100,1))</f>
        <v>0</v>
      </c>
      <c r="AF22" s="21">
        <f>IF(L22=0,0,ROUND(V22/L22*100,1))</f>
        <v>0</v>
      </c>
    </row>
    <row r="23" spans="1:32" ht="45">
      <c r="A23" s="22" t="s">
        <v>115</v>
      </c>
      <c r="B23" s="21" t="s">
        <v>116</v>
      </c>
      <c r="C23" s="21">
        <f>E23+G23+I23+K23</f>
        <v>6555.9</v>
      </c>
      <c r="D23" s="21">
        <f>F23+H23+J23+L23</f>
        <v>0</v>
      </c>
      <c r="E23" s="21">
        <v>0</v>
      </c>
      <c r="F23" s="21">
        <v>0</v>
      </c>
      <c r="G23" s="21">
        <v>0</v>
      </c>
      <c r="H23" s="21">
        <v>0</v>
      </c>
      <c r="I23" s="21">
        <v>6555.9</v>
      </c>
      <c r="J23" s="21">
        <v>0</v>
      </c>
      <c r="K23" s="21">
        <v>0</v>
      </c>
      <c r="L23" s="21">
        <v>0</v>
      </c>
      <c r="M23" s="21">
        <f>O23+Q23+S23+U23</f>
        <v>6325.7</v>
      </c>
      <c r="N23" s="21">
        <f>P23+R23+T23+V23</f>
        <v>0</v>
      </c>
      <c r="O23" s="21">
        <v>0</v>
      </c>
      <c r="P23" s="21">
        <v>0</v>
      </c>
      <c r="Q23" s="21">
        <v>0</v>
      </c>
      <c r="R23" s="21">
        <v>0</v>
      </c>
      <c r="S23" s="21">
        <v>6325.7</v>
      </c>
      <c r="T23" s="21">
        <v>0</v>
      </c>
      <c r="U23" s="21">
        <v>0</v>
      </c>
      <c r="V23" s="21">
        <v>0</v>
      </c>
      <c r="W23" s="21">
        <f>IF(C23=0,0,ROUND(M23/C23*100,1))</f>
        <v>96.5</v>
      </c>
      <c r="X23" s="21">
        <f>IF(D23=0,0,ROUND(N23/D23*100,1))</f>
        <v>0</v>
      </c>
      <c r="Y23" s="21">
        <f>IF(E23=0,0,ROUND(O23/E23*100,1))</f>
        <v>0</v>
      </c>
      <c r="Z23" s="21">
        <f>IF(F23=0,0,ROUND(P23/F23*100,1))</f>
        <v>0</v>
      </c>
      <c r="AA23" s="21">
        <f>IF(G23=0,0,ROUND(Q23/G23*100,1))</f>
        <v>0</v>
      </c>
      <c r="AB23" s="21">
        <f>IF(H23=0,0,ROUND(R23/H23*100,1))</f>
        <v>0</v>
      </c>
      <c r="AC23" s="21">
        <f>IF(I23=0,0,ROUND(S23/I23*100,1))</f>
        <v>96.5</v>
      </c>
      <c r="AD23" s="21">
        <f>IF(J23=0,0,ROUND(T23/J23*100,1))</f>
        <v>0</v>
      </c>
      <c r="AE23" s="21">
        <f>IF(K23=0,0,ROUND(U23/K23*100,1))</f>
        <v>0</v>
      </c>
      <c r="AF23" s="21">
        <f>IF(L23=0,0,ROUND(V23/L23*100,1))</f>
        <v>0</v>
      </c>
    </row>
    <row r="24" spans="1:32" ht="30">
      <c r="A24" s="22" t="s">
        <v>120</v>
      </c>
      <c r="B24" s="21" t="s">
        <v>121</v>
      </c>
      <c r="C24" s="21">
        <f>E24+G24+I24+K24</f>
        <v>1453.9</v>
      </c>
      <c r="D24" s="21">
        <f>F24+H24+J24+L24</f>
        <v>0</v>
      </c>
      <c r="E24" s="21">
        <v>0</v>
      </c>
      <c r="F24" s="21">
        <v>0</v>
      </c>
      <c r="G24" s="21">
        <v>0</v>
      </c>
      <c r="H24" s="21">
        <v>0</v>
      </c>
      <c r="I24" s="21">
        <v>1453.9</v>
      </c>
      <c r="J24" s="21">
        <v>0</v>
      </c>
      <c r="K24" s="21">
        <v>0</v>
      </c>
      <c r="L24" s="21">
        <v>0</v>
      </c>
      <c r="M24" s="21">
        <f>O24+Q24+S24+U24</f>
        <v>904.6</v>
      </c>
      <c r="N24" s="21">
        <f>P24+R24+T24+V24</f>
        <v>0</v>
      </c>
      <c r="O24" s="21">
        <v>0</v>
      </c>
      <c r="P24" s="21">
        <v>0</v>
      </c>
      <c r="Q24" s="21">
        <v>0</v>
      </c>
      <c r="R24" s="21">
        <v>0</v>
      </c>
      <c r="S24" s="21">
        <v>904.6</v>
      </c>
      <c r="T24" s="21">
        <v>0</v>
      </c>
      <c r="U24" s="21">
        <v>0</v>
      </c>
      <c r="V24" s="21">
        <v>0</v>
      </c>
      <c r="W24" s="21">
        <f>IF(C24=0,0,ROUND(M24/C24*100,1))</f>
        <v>62.2</v>
      </c>
      <c r="X24" s="21">
        <f>IF(D24=0,0,ROUND(N24/D24*100,1))</f>
        <v>0</v>
      </c>
      <c r="Y24" s="21">
        <f>IF(E24=0,0,ROUND(O24/E24*100,1))</f>
        <v>0</v>
      </c>
      <c r="Z24" s="21">
        <f>IF(F24=0,0,ROUND(P24/F24*100,1))</f>
        <v>0</v>
      </c>
      <c r="AA24" s="21">
        <f>IF(G24=0,0,ROUND(Q24/G24*100,1))</f>
        <v>0</v>
      </c>
      <c r="AB24" s="21">
        <f>IF(H24=0,0,ROUND(R24/H24*100,1))</f>
        <v>0</v>
      </c>
      <c r="AC24" s="21">
        <f>IF(I24=0,0,ROUND(S24/I24*100,1))</f>
        <v>62.2</v>
      </c>
      <c r="AD24" s="21">
        <f>IF(J24=0,0,ROUND(T24/J24*100,1))</f>
        <v>0</v>
      </c>
      <c r="AE24" s="21">
        <f>IF(K24=0,0,ROUND(U24/K24*100,1))</f>
        <v>0</v>
      </c>
      <c r="AF24" s="21">
        <f>IF(L24=0,0,ROUND(V24/L24*100,1))</f>
        <v>0</v>
      </c>
    </row>
    <row r="25" spans="1:32" ht="60">
      <c r="A25" s="22" t="s">
        <v>126</v>
      </c>
      <c r="B25" s="21" t="s">
        <v>127</v>
      </c>
      <c r="C25" s="21">
        <f>E25+G25+I25+K25</f>
        <v>100</v>
      </c>
      <c r="D25" s="21">
        <f>F25+H25+J25+L25</f>
        <v>0</v>
      </c>
      <c r="E25" s="21">
        <v>0</v>
      </c>
      <c r="F25" s="21">
        <v>0</v>
      </c>
      <c r="G25" s="21">
        <v>0</v>
      </c>
      <c r="H25" s="21">
        <v>0</v>
      </c>
      <c r="I25" s="21">
        <v>100</v>
      </c>
      <c r="J25" s="21">
        <v>0</v>
      </c>
      <c r="K25" s="21">
        <v>0</v>
      </c>
      <c r="L25" s="21">
        <v>0</v>
      </c>
      <c r="M25" s="21">
        <f>O25+Q25+S25+U25</f>
        <v>0</v>
      </c>
      <c r="N25" s="21">
        <f>P25+R25+T25+V25</f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f>IF(C25=0,0,ROUND(M25/C25*100,1))</f>
        <v>0</v>
      </c>
      <c r="X25" s="21">
        <f>IF(D25=0,0,ROUND(N25/D25*100,1))</f>
        <v>0</v>
      </c>
      <c r="Y25" s="21">
        <f>IF(E25=0,0,ROUND(O25/E25*100,1))</f>
        <v>0</v>
      </c>
      <c r="Z25" s="21">
        <f>IF(F25=0,0,ROUND(P25/F25*100,1))</f>
        <v>0</v>
      </c>
      <c r="AA25" s="21">
        <f>IF(G25=0,0,ROUND(Q25/G25*100,1))</f>
        <v>0</v>
      </c>
      <c r="AB25" s="21">
        <f>IF(H25=0,0,ROUND(R25/H25*100,1))</f>
        <v>0</v>
      </c>
      <c r="AC25" s="21">
        <f>IF(I25=0,0,ROUND(S25/I25*100,1))</f>
        <v>0</v>
      </c>
      <c r="AD25" s="21">
        <f>IF(J25=0,0,ROUND(T25/J25*100,1))</f>
        <v>0</v>
      </c>
      <c r="AE25" s="21">
        <f>IF(K25=0,0,ROUND(U25/K25*100,1))</f>
        <v>0</v>
      </c>
      <c r="AF25" s="21">
        <f>IF(L25=0,0,ROUND(V25/L25*100,1))</f>
        <v>0</v>
      </c>
    </row>
    <row r="26" spans="1:32" ht="57">
      <c r="A26" s="19">
        <v>11</v>
      </c>
      <c r="B26" s="20" t="s">
        <v>133</v>
      </c>
      <c r="C26" s="21">
        <f>E26+G26+I26+K26</f>
        <v>2434</v>
      </c>
      <c r="D26" s="21">
        <f>F26+H26+J26+L26</f>
        <v>2430</v>
      </c>
      <c r="E26" s="21">
        <v>0</v>
      </c>
      <c r="F26" s="21">
        <v>0</v>
      </c>
      <c r="G26" s="21">
        <v>0</v>
      </c>
      <c r="H26" s="21">
        <v>0</v>
      </c>
      <c r="I26" s="21">
        <v>0.4</v>
      </c>
      <c r="J26" s="21">
        <v>0</v>
      </c>
      <c r="K26" s="21">
        <v>2433.6</v>
      </c>
      <c r="L26" s="21">
        <v>2430</v>
      </c>
      <c r="M26" s="21">
        <f>O26+Q26+S26+U26</f>
        <v>2718</v>
      </c>
      <c r="N26" s="21">
        <f>P26+R26+T26+V26</f>
        <v>2714</v>
      </c>
      <c r="O26" s="21">
        <v>0</v>
      </c>
      <c r="P26" s="21">
        <v>0</v>
      </c>
      <c r="Q26" s="21">
        <v>0</v>
      </c>
      <c r="R26" s="21">
        <v>0</v>
      </c>
      <c r="S26" s="21">
        <v>0.4</v>
      </c>
      <c r="T26" s="21">
        <v>0</v>
      </c>
      <c r="U26" s="21">
        <v>2717.6</v>
      </c>
      <c r="V26" s="21">
        <v>2714</v>
      </c>
      <c r="W26" s="21">
        <f>IF(C26=0,0,ROUND(M26/C26*100,1))</f>
        <v>111.7</v>
      </c>
      <c r="X26" s="21">
        <f>IF(D26=0,0,ROUND(N26/D26*100,1))</f>
        <v>111.7</v>
      </c>
      <c r="Y26" s="21">
        <f>IF(E26=0,0,ROUND(O26/E26*100,1))</f>
        <v>0</v>
      </c>
      <c r="Z26" s="21">
        <f>IF(F26=0,0,ROUND(P26/F26*100,1))</f>
        <v>0</v>
      </c>
      <c r="AA26" s="21">
        <f>IF(G26=0,0,ROUND(Q26/G26*100,1))</f>
        <v>0</v>
      </c>
      <c r="AB26" s="21">
        <f>IF(H26=0,0,ROUND(R26/H26*100,1))</f>
        <v>0</v>
      </c>
      <c r="AC26" s="21">
        <f>IF(I26=0,0,ROUND(S26/I26*100,1))</f>
        <v>100</v>
      </c>
      <c r="AD26" s="21">
        <f>IF(J26=0,0,ROUND(T26/J26*100,1))</f>
        <v>0</v>
      </c>
      <c r="AE26" s="21">
        <f>IF(K26=0,0,ROUND(U26/K26*100,1))</f>
        <v>111.7</v>
      </c>
      <c r="AF26" s="21">
        <f>IF(L26=0,0,ROUND(V26/L26*100,1))</f>
        <v>111.7</v>
      </c>
    </row>
    <row r="27" spans="1:32" ht="42.75">
      <c r="A27" s="19">
        <v>12</v>
      </c>
      <c r="B27" s="20" t="s">
        <v>138</v>
      </c>
      <c r="C27" s="21">
        <f>E27+G27+I27+K27</f>
        <v>360</v>
      </c>
      <c r="D27" s="21">
        <f>F27+H27+J27+L27</f>
        <v>0</v>
      </c>
      <c r="E27" s="21">
        <v>0</v>
      </c>
      <c r="F27" s="21">
        <v>0</v>
      </c>
      <c r="G27" s="21">
        <v>110</v>
      </c>
      <c r="H27" s="21">
        <v>0</v>
      </c>
      <c r="I27" s="21">
        <v>250</v>
      </c>
      <c r="J27" s="21">
        <v>0</v>
      </c>
      <c r="K27" s="21">
        <v>0</v>
      </c>
      <c r="L27" s="21">
        <v>0</v>
      </c>
      <c r="M27" s="21">
        <f>O27+Q27+S27+U27</f>
        <v>400.4</v>
      </c>
      <c r="N27" s="21">
        <f>P27+R27+T27+V27</f>
        <v>0</v>
      </c>
      <c r="O27" s="21">
        <v>0</v>
      </c>
      <c r="P27" s="21">
        <v>0</v>
      </c>
      <c r="Q27" s="21">
        <v>150.4</v>
      </c>
      <c r="R27" s="21">
        <v>0</v>
      </c>
      <c r="S27" s="21">
        <v>250</v>
      </c>
      <c r="T27" s="21">
        <v>0</v>
      </c>
      <c r="U27" s="21">
        <v>0</v>
      </c>
      <c r="V27" s="21">
        <v>0</v>
      </c>
      <c r="W27" s="21">
        <f>IF(C27=0,0,ROUND(M27/C27*100,1))</f>
        <v>111.2</v>
      </c>
      <c r="X27" s="21">
        <f>IF(D27=0,0,ROUND(N27/D27*100,1))</f>
        <v>0</v>
      </c>
      <c r="Y27" s="21">
        <f>IF(E27=0,0,ROUND(O27/E27*100,1))</f>
        <v>0</v>
      </c>
      <c r="Z27" s="21">
        <f>IF(F27=0,0,ROUND(P27/F27*100,1))</f>
        <v>0</v>
      </c>
      <c r="AA27" s="21">
        <f>IF(G27=0,0,ROUND(Q27/G27*100,1))</f>
        <v>136.69999999999999</v>
      </c>
      <c r="AB27" s="21">
        <f>IF(H27=0,0,ROUND(R27/H27*100,1))</f>
        <v>0</v>
      </c>
      <c r="AC27" s="21">
        <f>IF(I27=0,0,ROUND(S27/I27*100,1))</f>
        <v>100</v>
      </c>
      <c r="AD27" s="21">
        <f>IF(J27=0,0,ROUND(T27/J27*100,1))</f>
        <v>0</v>
      </c>
      <c r="AE27" s="21">
        <f>IF(K27=0,0,ROUND(U27/K27*100,1))</f>
        <v>0</v>
      </c>
      <c r="AF27" s="21">
        <f>IF(L27=0,0,ROUND(V27/L27*100,1))</f>
        <v>0</v>
      </c>
    </row>
    <row r="28" spans="1:32" ht="57">
      <c r="A28" s="19">
        <v>13</v>
      </c>
      <c r="B28" s="20" t="s">
        <v>149</v>
      </c>
      <c r="C28" s="21">
        <f>E28+G28+I28+K28</f>
        <v>30815</v>
      </c>
      <c r="D28" s="21">
        <f>F28+H28+J28+L28</f>
        <v>30465</v>
      </c>
      <c r="E28" s="21">
        <v>28730</v>
      </c>
      <c r="F28" s="21">
        <v>28730</v>
      </c>
      <c r="G28" s="21">
        <v>1230</v>
      </c>
      <c r="H28" s="21">
        <v>1130</v>
      </c>
      <c r="I28" s="21">
        <v>120</v>
      </c>
      <c r="J28" s="21">
        <v>70</v>
      </c>
      <c r="K28" s="21">
        <v>735</v>
      </c>
      <c r="L28" s="21">
        <v>535</v>
      </c>
      <c r="M28" s="21">
        <f>O28+Q28+S28+U28</f>
        <v>31882.3</v>
      </c>
      <c r="N28" s="21">
        <f>P28+R28+T28+V28</f>
        <v>31423.3</v>
      </c>
      <c r="O28" s="21">
        <v>26985</v>
      </c>
      <c r="P28" s="21">
        <v>26985</v>
      </c>
      <c r="Q28" s="21">
        <v>1581.7</v>
      </c>
      <c r="R28" s="21">
        <v>1296.5</v>
      </c>
      <c r="S28" s="21">
        <v>365</v>
      </c>
      <c r="T28" s="21">
        <v>365</v>
      </c>
      <c r="U28" s="21">
        <v>2950.6</v>
      </c>
      <c r="V28" s="21">
        <v>2776.8</v>
      </c>
      <c r="W28" s="21">
        <f>IF(C28=0,0,ROUND(M28/C28*100,1))</f>
        <v>103.5</v>
      </c>
      <c r="X28" s="21">
        <f>IF(D28=0,0,ROUND(N28/D28*100,1))</f>
        <v>103.1</v>
      </c>
      <c r="Y28" s="21">
        <f>IF(E28=0,0,ROUND(O28/E28*100,1))</f>
        <v>93.9</v>
      </c>
      <c r="Z28" s="21">
        <f>IF(F28=0,0,ROUND(P28/F28*100,1))</f>
        <v>93.9</v>
      </c>
      <c r="AA28" s="21">
        <f>IF(G28=0,0,ROUND(Q28/G28*100,1))</f>
        <v>128.6</v>
      </c>
      <c r="AB28" s="21">
        <f>IF(H28=0,0,ROUND(R28/H28*100,1))</f>
        <v>114.7</v>
      </c>
      <c r="AC28" s="21">
        <f>IF(I28=0,0,ROUND(S28/I28*100,1))</f>
        <v>304.2</v>
      </c>
      <c r="AD28" s="21">
        <f>IF(J28=0,0,ROUND(T28/J28*100,1))</f>
        <v>521.4</v>
      </c>
      <c r="AE28" s="21">
        <f>IF(K28=0,0,ROUND(U28/K28*100,1))</f>
        <v>401.4</v>
      </c>
      <c r="AF28" s="21">
        <f>IF(L28=0,0,ROUND(V28/L28*100,1))</f>
        <v>519</v>
      </c>
    </row>
    <row r="29" spans="1:32" ht="71.25">
      <c r="A29" s="19">
        <v>14</v>
      </c>
      <c r="B29" s="20" t="s">
        <v>166</v>
      </c>
      <c r="C29" s="21">
        <f>E29+G29+I29+K29</f>
        <v>1582</v>
      </c>
      <c r="D29" s="21">
        <f>F29+H29+J29+L29</f>
        <v>0</v>
      </c>
      <c r="E29" s="21">
        <v>0</v>
      </c>
      <c r="F29" s="21">
        <v>0</v>
      </c>
      <c r="G29" s="21">
        <v>0</v>
      </c>
      <c r="H29" s="21">
        <v>0</v>
      </c>
      <c r="I29" s="21">
        <v>2</v>
      </c>
      <c r="J29" s="21">
        <v>0</v>
      </c>
      <c r="K29" s="21">
        <v>1580</v>
      </c>
      <c r="L29" s="21">
        <v>0</v>
      </c>
      <c r="M29" s="21">
        <f>O29+Q29+S29+U29</f>
        <v>555</v>
      </c>
      <c r="N29" s="21">
        <f>P29+R29+T29+V29</f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555</v>
      </c>
      <c r="V29" s="21">
        <v>0</v>
      </c>
      <c r="W29" s="21">
        <f>IF(C29=0,0,ROUND(M29/C29*100,1))</f>
        <v>35.1</v>
      </c>
      <c r="X29" s="21">
        <f>IF(D29=0,0,ROUND(N29/D29*100,1))</f>
        <v>0</v>
      </c>
      <c r="Y29" s="21">
        <f>IF(E29=0,0,ROUND(O29/E29*100,1))</f>
        <v>0</v>
      </c>
      <c r="Z29" s="21">
        <f>IF(F29=0,0,ROUND(P29/F29*100,1))</f>
        <v>0</v>
      </c>
      <c r="AA29" s="21">
        <f>IF(G29=0,0,ROUND(Q29/G29*100,1))</f>
        <v>0</v>
      </c>
      <c r="AB29" s="21">
        <f>IF(H29=0,0,ROUND(R29/H29*100,1))</f>
        <v>0</v>
      </c>
      <c r="AC29" s="21">
        <f>IF(I29=0,0,ROUND(S29/I29*100,1))</f>
        <v>0</v>
      </c>
      <c r="AD29" s="21">
        <f>IF(J29=0,0,ROUND(T29/J29*100,1))</f>
        <v>0</v>
      </c>
      <c r="AE29" s="21">
        <f>IF(K29=0,0,ROUND(U29/K29*100,1))</f>
        <v>35.1</v>
      </c>
      <c r="AF29" s="21">
        <f>IF(L29=0,0,ROUND(V29/L29*100,1))</f>
        <v>0</v>
      </c>
    </row>
    <row r="30" spans="1:32">
      <c r="A30" s="19"/>
      <c r="B30" s="20"/>
      <c r="C30" s="20">
        <f>E30+G30+I30+K30</f>
        <v>249945.30000000002</v>
      </c>
      <c r="D30" s="20">
        <f>F30+H30+J30+L30</f>
        <v>179506.7</v>
      </c>
      <c r="E30" s="20">
        <v>51348</v>
      </c>
      <c r="F30" s="20">
        <v>28730</v>
      </c>
      <c r="G30" s="20">
        <v>16984.8</v>
      </c>
      <c r="H30" s="20">
        <v>13861.8</v>
      </c>
      <c r="I30" s="20">
        <v>39347.799999999996</v>
      </c>
      <c r="J30" s="20">
        <v>511.2</v>
      </c>
      <c r="K30" s="20">
        <v>142264.70000000001</v>
      </c>
      <c r="L30" s="20">
        <v>136403.70000000001</v>
      </c>
      <c r="M30" s="20">
        <f>O30+Q30+S30+U30</f>
        <v>239777.60499999998</v>
      </c>
      <c r="N30" s="20">
        <f>P30+R30+T30+V30</f>
        <v>177949.1</v>
      </c>
      <c r="O30" s="20">
        <v>49871.4</v>
      </c>
      <c r="P30" s="20">
        <v>26985</v>
      </c>
      <c r="Q30" s="20">
        <v>12582</v>
      </c>
      <c r="R30" s="20">
        <v>10228.1</v>
      </c>
      <c r="S30" s="20">
        <v>36467.805</v>
      </c>
      <c r="T30" s="20">
        <v>899.5</v>
      </c>
      <c r="U30" s="20">
        <v>140856.4</v>
      </c>
      <c r="V30" s="20">
        <v>139836.5</v>
      </c>
      <c r="W30" s="20">
        <f>IF(C30=0,0,ROUND(M30/C30*100,1))</f>
        <v>95.9</v>
      </c>
      <c r="X30" s="20">
        <f>IF(D30=0,0,ROUND(N30/D30*100,1))</f>
        <v>99.1</v>
      </c>
      <c r="Y30" s="20">
        <f>IF(E30=0,0,ROUND(O30/E30*100,1))</f>
        <v>97.1</v>
      </c>
      <c r="Z30" s="20">
        <f>IF(F30=0,0,ROUND(P30/F30*100,1))</f>
        <v>93.9</v>
      </c>
      <c r="AA30" s="20">
        <f>IF(G30=0,0,ROUND(Q30/G30*100,1))</f>
        <v>74.099999999999994</v>
      </c>
      <c r="AB30" s="20">
        <f>IF(H30=0,0,ROUND(R30/H30*100,1))</f>
        <v>73.8</v>
      </c>
      <c r="AC30" s="20">
        <f>IF(I30=0,0,ROUND(S30/I30*100,1))</f>
        <v>92.7</v>
      </c>
      <c r="AD30" s="20">
        <f>IF(J30=0,0,ROUND(T30/J30*100,1))</f>
        <v>176</v>
      </c>
      <c r="AE30" s="20">
        <f>IF(K30=0,0,ROUND(U30/K30*100,1))</f>
        <v>99</v>
      </c>
      <c r="AF30" s="20">
        <f>IF(L30=0,0,ROUND(V30/L30*100,1))</f>
        <v>102.5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Индикаторы</vt:lpstr>
      <vt:lpstr>Результат</vt:lpstr>
      <vt:lpstr>Финансирование</vt:lpstr>
      <vt:lpstr>Индикаторы!Заголовки_для_печати</vt:lpstr>
      <vt:lpstr>Результат!Заголовки_для_печати</vt:lpstr>
      <vt:lpstr>Финансирование!Заголовки_для_печати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2018-03-27T05:36:39Z</dcterms:created>
  <dcterms:modified xsi:type="dcterms:W3CDTF">2018-03-27T05:37:37Z</dcterms:modified>
</cp:coreProperties>
</file>