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7055" windowHeight="6330" activeTab="2"/>
  </bookViews>
  <sheets>
    <sheet name="Индикаторы" sheetId="2" r:id="rId1"/>
    <sheet name="Результат" sheetId="3" r:id="rId2"/>
    <sheet name="Финансирование" sheetId="4" r:id="rId3"/>
  </sheets>
  <definedNames>
    <definedName name="_xlnm.Print_Titles" localSheetId="0">Индикаторы!$3:$3</definedName>
    <definedName name="_xlnm.Print_Titles" localSheetId="1">Результат!$3:$3</definedName>
    <definedName name="_xlnm.Print_Titles" localSheetId="2">Финансирование!$A:$B,Финансирование!$3:$6</definedName>
  </definedNames>
  <calcPr calcId="124519"/>
</workbook>
</file>

<file path=xl/calcChain.xml><?xml version="1.0" encoding="utf-8"?>
<calcChain xmlns="http://schemas.openxmlformats.org/spreadsheetml/2006/main">
  <c r="AF28" i="4"/>
  <c r="AE28"/>
  <c r="AD28"/>
  <c r="AC28"/>
  <c r="AB28"/>
  <c r="AA28"/>
  <c r="Z28"/>
  <c r="Y28"/>
  <c r="X28"/>
  <c r="W28"/>
  <c r="N28"/>
  <c r="M28"/>
  <c r="D28"/>
  <c r="C28"/>
  <c r="AF27"/>
  <c r="AE27"/>
  <c r="AD27"/>
  <c r="AC27"/>
  <c r="AB27"/>
  <c r="AA27"/>
  <c r="Z27"/>
  <c r="Y27"/>
  <c r="X27"/>
  <c r="W27"/>
  <c r="N27"/>
  <c r="M27"/>
  <c r="D27"/>
  <c r="C27"/>
  <c r="AF26"/>
  <c r="AE26"/>
  <c r="AD26"/>
  <c r="AC26"/>
  <c r="AB26"/>
  <c r="AA26"/>
  <c r="Z26"/>
  <c r="Y26"/>
  <c r="X26"/>
  <c r="W26"/>
  <c r="N26"/>
  <c r="M26"/>
  <c r="D26"/>
  <c r="C26"/>
  <c r="AF25"/>
  <c r="AE25"/>
  <c r="AD25"/>
  <c r="AC25"/>
  <c r="AB25"/>
  <c r="AA25"/>
  <c r="Z25"/>
  <c r="Y25"/>
  <c r="X25"/>
  <c r="W25"/>
  <c r="N25"/>
  <c r="M25"/>
  <c r="D25"/>
  <c r="C25"/>
  <c r="AF24"/>
  <c r="AE24"/>
  <c r="AD24"/>
  <c r="AC24"/>
  <c r="AB24"/>
  <c r="AA24"/>
  <c r="Z24"/>
  <c r="Y24"/>
  <c r="X24"/>
  <c r="W24"/>
  <c r="N24"/>
  <c r="M24"/>
  <c r="D24"/>
  <c r="C24"/>
  <c r="AF23"/>
  <c r="AE23"/>
  <c r="AD23"/>
  <c r="AC23"/>
  <c r="AB23"/>
  <c r="AA23"/>
  <c r="Z23"/>
  <c r="Y23"/>
  <c r="X23"/>
  <c r="W23"/>
  <c r="N23"/>
  <c r="M23"/>
  <c r="D23"/>
  <c r="C23"/>
  <c r="AF22"/>
  <c r="AE22"/>
  <c r="AD22"/>
  <c r="AC22"/>
  <c r="AB22"/>
  <c r="AA22"/>
  <c r="Z22"/>
  <c r="Y22"/>
  <c r="X22"/>
  <c r="W22"/>
  <c r="N22"/>
  <c r="M22"/>
  <c r="D22"/>
  <c r="C22"/>
  <c r="AF21"/>
  <c r="AE21"/>
  <c r="AD21"/>
  <c r="AC21"/>
  <c r="AB21"/>
  <c r="AA21"/>
  <c r="Z21"/>
  <c r="Y21"/>
  <c r="X21"/>
  <c r="W21"/>
  <c r="N21"/>
  <c r="M21"/>
  <c r="D21"/>
  <c r="C21"/>
  <c r="AF20"/>
  <c r="AE20"/>
  <c r="AD20"/>
  <c r="AC20"/>
  <c r="AB20"/>
  <c r="AA20"/>
  <c r="Z20"/>
  <c r="Y20"/>
  <c r="X20"/>
  <c r="W20"/>
  <c r="N20"/>
  <c r="M20"/>
  <c r="D20"/>
  <c r="C20"/>
  <c r="AF19"/>
  <c r="AE19"/>
  <c r="AD19"/>
  <c r="AC19"/>
  <c r="AB19"/>
  <c r="AA19"/>
  <c r="Z19"/>
  <c r="Y19"/>
  <c r="X19"/>
  <c r="W19"/>
  <c r="N19"/>
  <c r="M19"/>
  <c r="D19"/>
  <c r="C19"/>
  <c r="AF18"/>
  <c r="AE18"/>
  <c r="AD18"/>
  <c r="AC18"/>
  <c r="AB18"/>
  <c r="AA18"/>
  <c r="Z18"/>
  <c r="Y18"/>
  <c r="X18"/>
  <c r="W18"/>
  <c r="N18"/>
  <c r="M18"/>
  <c r="D18"/>
  <c r="C18"/>
  <c r="AF17"/>
  <c r="AE17"/>
  <c r="AD17"/>
  <c r="AC17"/>
  <c r="AB17"/>
  <c r="AA17"/>
  <c r="Z17"/>
  <c r="Y17"/>
  <c r="X17"/>
  <c r="W17"/>
  <c r="N17"/>
  <c r="M17"/>
  <c r="D17"/>
  <c r="C17"/>
  <c r="AF16"/>
  <c r="AE16"/>
  <c r="AD16"/>
  <c r="AC16"/>
  <c r="AB16"/>
  <c r="AA16"/>
  <c r="Z16"/>
  <c r="Y16"/>
  <c r="X16"/>
  <c r="W16"/>
  <c r="N16"/>
  <c r="M16"/>
  <c r="D16"/>
  <c r="C16"/>
  <c r="AF15"/>
  <c r="AE15"/>
  <c r="AD15"/>
  <c r="AC15"/>
  <c r="AB15"/>
  <c r="AA15"/>
  <c r="Z15"/>
  <c r="Y15"/>
  <c r="X15"/>
  <c r="W15"/>
  <c r="N15"/>
  <c r="M15"/>
  <c r="D15"/>
  <c r="C15"/>
  <c r="AF14"/>
  <c r="AE14"/>
  <c r="AD14"/>
  <c r="AC14"/>
  <c r="AB14"/>
  <c r="AA14"/>
  <c r="Z14"/>
  <c r="Y14"/>
  <c r="X14"/>
  <c r="W14"/>
  <c r="N14"/>
  <c r="M14"/>
  <c r="D14"/>
  <c r="C14"/>
  <c r="AF13"/>
  <c r="AE13"/>
  <c r="AD13"/>
  <c r="AC13"/>
  <c r="AB13"/>
  <c r="AA13"/>
  <c r="Z13"/>
  <c r="Y13"/>
  <c r="X13"/>
  <c r="W13"/>
  <c r="N13"/>
  <c r="M13"/>
  <c r="D13"/>
  <c r="C13"/>
  <c r="AF12"/>
  <c r="AE12"/>
  <c r="AD12"/>
  <c r="AC12"/>
  <c r="AB12"/>
  <c r="AA12"/>
  <c r="Z12"/>
  <c r="Y12"/>
  <c r="X12"/>
  <c r="W12"/>
  <c r="N12"/>
  <c r="M12"/>
  <c r="D12"/>
  <c r="C12"/>
  <c r="AF11"/>
  <c r="AE11"/>
  <c r="AD11"/>
  <c r="AC11"/>
  <c r="AB11"/>
  <c r="AA11"/>
  <c r="Z11"/>
  <c r="Y11"/>
  <c r="X11"/>
  <c r="W11"/>
  <c r="N11"/>
  <c r="M11"/>
  <c r="D11"/>
  <c r="C11"/>
  <c r="AF10"/>
  <c r="AE10"/>
  <c r="AD10"/>
  <c r="AC10"/>
  <c r="AB10"/>
  <c r="AA10"/>
  <c r="Z10"/>
  <c r="Y10"/>
  <c r="X10"/>
  <c r="W10"/>
  <c r="N10"/>
  <c r="M10"/>
  <c r="D10"/>
  <c r="C10"/>
  <c r="AF9"/>
  <c r="AE9"/>
  <c r="AD9"/>
  <c r="AC9"/>
  <c r="AB9"/>
  <c r="AA9"/>
  <c r="Z9"/>
  <c r="Y9"/>
  <c r="X9"/>
  <c r="W9"/>
  <c r="N9"/>
  <c r="M9"/>
  <c r="D9"/>
  <c r="C9"/>
  <c r="AF8"/>
  <c r="AE8"/>
  <c r="AD8"/>
  <c r="AC8"/>
  <c r="AB8"/>
  <c r="AA8"/>
  <c r="Z8"/>
  <c r="Y8"/>
  <c r="X8"/>
  <c r="W8"/>
  <c r="N8"/>
  <c r="M8"/>
  <c r="D8"/>
  <c r="C8"/>
  <c r="AF7"/>
  <c r="AE7"/>
  <c r="AD7"/>
  <c r="AC7"/>
  <c r="AB7"/>
  <c r="AA7"/>
  <c r="Z7"/>
  <c r="Y7"/>
  <c r="X7"/>
  <c r="W7"/>
  <c r="N7"/>
  <c r="M7"/>
  <c r="D7"/>
  <c r="C7"/>
  <c r="F125" i="2"/>
  <c r="F124"/>
  <c r="F122"/>
  <c r="F120"/>
  <c r="F119"/>
  <c r="F117"/>
  <c r="F116"/>
  <c r="F115"/>
  <c r="F114"/>
  <c r="F113"/>
  <c r="F111"/>
  <c r="F110"/>
  <c r="F109"/>
  <c r="F108"/>
  <c r="F107"/>
  <c r="F106"/>
  <c r="F105"/>
  <c r="F104"/>
  <c r="F103"/>
  <c r="F102"/>
  <c r="F101"/>
  <c r="F100"/>
  <c r="F99"/>
  <c r="F97"/>
  <c r="F96"/>
  <c r="F95"/>
  <c r="F94"/>
  <c r="F93"/>
  <c r="F92"/>
  <c r="F91"/>
  <c r="F90"/>
  <c r="F89"/>
  <c r="F87"/>
  <c r="F86"/>
  <c r="F85"/>
  <c r="F83"/>
  <c r="F82"/>
  <c r="F81"/>
  <c r="F80"/>
  <c r="F79"/>
  <c r="F77"/>
  <c r="F76"/>
  <c r="F75"/>
  <c r="F74"/>
  <c r="F72"/>
  <c r="F71"/>
  <c r="F70"/>
  <c r="F68"/>
  <c r="F67"/>
  <c r="F66"/>
  <c r="F64"/>
  <c r="F63"/>
  <c r="F62"/>
  <c r="F61"/>
  <c r="F59"/>
  <c r="F58"/>
  <c r="F57"/>
  <c r="F56"/>
  <c r="F55"/>
  <c r="F54"/>
  <c r="F53"/>
  <c r="F52"/>
  <c r="F51"/>
  <c r="F50"/>
  <c r="F49"/>
  <c r="F48"/>
  <c r="F47"/>
  <c r="F46"/>
  <c r="F45"/>
  <c r="F44"/>
  <c r="F42"/>
  <c r="F41"/>
  <c r="F40"/>
  <c r="F39"/>
  <c r="F38"/>
  <c r="F37"/>
  <c r="F35"/>
  <c r="F34"/>
  <c r="F33"/>
  <c r="F31"/>
  <c r="F30"/>
  <c r="F29"/>
  <c r="F28"/>
  <c r="F27"/>
  <c r="F25"/>
  <c r="F24"/>
  <c r="F22"/>
  <c r="F21"/>
  <c r="F20"/>
  <c r="F19"/>
  <c r="F18"/>
  <c r="F17"/>
  <c r="F15"/>
  <c r="F14"/>
  <c r="F12"/>
  <c r="F11"/>
  <c r="F9"/>
  <c r="F8"/>
  <c r="F7"/>
  <c r="F6"/>
  <c r="F5"/>
</calcChain>
</file>

<file path=xl/sharedStrings.xml><?xml version="1.0" encoding="utf-8"?>
<sst xmlns="http://schemas.openxmlformats.org/spreadsheetml/2006/main" count="364" uniqueCount="200">
  <si>
    <t>Михайловский район</t>
  </si>
  <si>
    <t>Индикаторы за 12 месяцев  2016 года</t>
  </si>
  <si>
    <t>№ п/п</t>
  </si>
  <si>
    <t>Наименование</t>
  </si>
  <si>
    <t>Единица измерения</t>
  </si>
  <si>
    <t>План по программе</t>
  </si>
  <si>
    <t>Факт</t>
  </si>
  <si>
    <t>Факт к плану, %</t>
  </si>
  <si>
    <t>"Комплексные меры противодействия злоупотреблению наркотикам и их незаконному обороту в Михайловском районе на 2015-2020 годы"</t>
  </si>
  <si>
    <t>1.Число лиц, зарегистрированных с диагнозом "наркомания"</t>
  </si>
  <si>
    <t>чел.</t>
  </si>
  <si>
    <t>2.Число больных наркоманией, находящихся в ремиссии от 1 года до 2 лет (на 100 больных среднегодового контингента).</t>
  </si>
  <si>
    <t>3.Число больных наркоманией, находящихся в ремиссии более 2 лет (на 100 больных наркоманией среднегодового контингента)</t>
  </si>
  <si>
    <t>4.Доля молодых граждан в возрасте от 14 до 30 лет, вовлеченных в профилактические антинаркотические мероприятия, по отношению к общей численности молодежи, проживающей на территории Михайловского района.</t>
  </si>
  <si>
    <t>%</t>
  </si>
  <si>
    <t>5.Выявляемость противоправных деяний в сфере незаконного оборота наркотических средств и психотропных веществ.</t>
  </si>
  <si>
    <t>ед.</t>
  </si>
  <si>
    <t>"Обеспечение жильем молодых семей в Михайловском районе" на 2015-2020 годы</t>
  </si>
  <si>
    <t>1.Количество молодых семей, улучшивших свои жилищные условия.</t>
  </si>
  <si>
    <t>семья</t>
  </si>
  <si>
    <t>2.Доля бюджетных средств, направляемых на строительство индивидуального и приобретение нового жилья, в общем объеме бюджетных средств, выделяемых в рамках программы.</t>
  </si>
  <si>
    <t>"Обеспечение прав граждан и их безопасности" на 2015-2020 годы.</t>
  </si>
  <si>
    <t>1.Уровень преступности (количество зарегистрированных преступлений)</t>
  </si>
  <si>
    <t>фактов.</t>
  </si>
  <si>
    <t>2.Число лиц, погибших в результате дорожно-транспортных происшествий.</t>
  </si>
  <si>
    <t>человек.</t>
  </si>
  <si>
    <t>3.1</t>
  </si>
  <si>
    <t>"Профилактика преступлений и иных правонарушений в Михайловском районе"</t>
  </si>
  <si>
    <t>1.Количество преступлений против личности, собственности, общественной безопасности и общественного порядка, совершенных с применением оружия и взрывчатых веществ, в общем числе совершенных преступлений.</t>
  </si>
  <si>
    <t>2.Уровень преступности несовершеннолетних (количество зарегистрированных преступлений несовершеннолетних в возрасте от 14 до 18 лет)</t>
  </si>
  <si>
    <t>3.Уровень преступлений, совершенных на улицах и в других общественных местах.</t>
  </si>
  <si>
    <t>4.Количество преступлений, совершенных ранее судимыми лицами.</t>
  </si>
  <si>
    <t>5.Количество террористических актов.</t>
  </si>
  <si>
    <t>6.Удельный вес преступлений, раскрытых с помощью общественности, от общего количества совершенных преступлений.</t>
  </si>
  <si>
    <t>3.2</t>
  </si>
  <si>
    <t>"Повышение безопасности дорожного движения в Михайловском районе"</t>
  </si>
  <si>
    <t>1.Число детей, погибших в дорожно-транспортных происшествиях.</t>
  </si>
  <si>
    <t>2.Число лиц, погибших в результате дорожно-транспортных происшествиях.</t>
  </si>
  <si>
    <t>"Поддержка и развитие малого и среднего предпринимательства в Михайловском районе" на 2015-2020 годы.</t>
  </si>
  <si>
    <t>1.Количество СМСП, зарегистрированных в Михайловском районе.</t>
  </si>
  <si>
    <t>шт.</t>
  </si>
  <si>
    <t>2.Доля занятых в сфере малого и среднего предпринимательства в общей численности населения занятого в экономике Михайловского района.</t>
  </si>
  <si>
    <t>3.Уровень среднемесячной начисленной заработной платы одного работника на малых и средних предприятиях Михайловского района (по отношению к уровню 2012 года)</t>
  </si>
  <si>
    <t>4.Объем налоговых поступлений (налоги, уплаченные СМСП, применяющими обычную систему налогообложения, единый налог на вмененный доход, ед. налог, взиимаемый в связи с применением упрощенной системы налогообложения, единый с/х налог) от СМСП в районном бюджете Михайловского района.</t>
  </si>
  <si>
    <t>тыс.руб.</t>
  </si>
  <si>
    <t>5.Количество СМСП, получивших гос. поддержку</t>
  </si>
  <si>
    <t>"Противодействие экстремизму и идеологии терроризма в Михайловском районе" на 2015-2019 годы.</t>
  </si>
  <si>
    <t>1.Доля муниципальных служащих, прошедших курсы повышения квалификации по вопросам противодействия экстремизму и идеологии терроризма, реализации этнокультурной и миграционной политики.</t>
  </si>
  <si>
    <t>2.Число тематических семинаров-совещаний по вопросам противодействия экстремизму и идеологии терроризма, межнациональной конфликтности и незаконной миграции с участием сотрудников надзорных и правоохранительных органов, в рамках своей компетенции принявших участие в указанных совещаниях.</t>
  </si>
  <si>
    <t>ед./штук</t>
  </si>
  <si>
    <t>3.Число информационных сообщений: публикаций, теле и радиосюжетов в СМИ (в т.ч. интернет-изданиях) региона с целью информирования населения о мерах, принимаемых территориальными органами федеральных органов государственной власти, органами исполнительной власти края, местного самоуправления в сфере противодействия экстремизму и идеологии терроризма.</t>
  </si>
  <si>
    <t>"Развитие культуры Михайловского района Алтайского края на 2015-2020 годы"</t>
  </si>
  <si>
    <t>1.Доля объектов культурного наследия, находящихся в удовлетворительном состоянии, в общем количестве объектов культурного наследия регионального и муниципального значения на территории района.</t>
  </si>
  <si>
    <t>2.Количество посещений библиотек (на 1 жителя в год)</t>
  </si>
  <si>
    <t>посещений</t>
  </si>
  <si>
    <t>3.Увеличение количества посещений культурно-досуговых мероприятий (по сравнению с предыдущим годом)</t>
  </si>
  <si>
    <t>4.Увеличение численности участников культурно-досуговых мероприятий (по сравнению с предыдущим годом)</t>
  </si>
  <si>
    <t>5.Доля детей обучающихся в детских школах искусств, в общей численности учащихся детей.</t>
  </si>
  <si>
    <t>6.Динамика примерных (индикативных) значений соотношения средней заработной платы работников учреждений культуры Михайловского района и средней заработной платы в Алтайском крае.</t>
  </si>
  <si>
    <t>"Развитие сельского хозяйства Михайловского района Алтайского края" на 2015-2020 годы</t>
  </si>
  <si>
    <t>1.Посевная площадь зерновых культур</t>
  </si>
  <si>
    <t>га</t>
  </si>
  <si>
    <t>2.Посевная площадь подсолнечника</t>
  </si>
  <si>
    <t>3.Урожайность зерновых культур</t>
  </si>
  <si>
    <t>ц/га</t>
  </si>
  <si>
    <t>4.Урожайность подсолнечника</t>
  </si>
  <si>
    <t>ц\га</t>
  </si>
  <si>
    <t>5.Валовое производство зерновых культур</t>
  </si>
  <si>
    <t>тонн</t>
  </si>
  <si>
    <t>6.Валовое производство подсолнечника</t>
  </si>
  <si>
    <t>7.Валовое производство молока</t>
  </si>
  <si>
    <t>8.Валовое производство мяса в убойном весе</t>
  </si>
  <si>
    <t>9.Поголовье на конец года крупного рогатого скота</t>
  </si>
  <si>
    <t>голов</t>
  </si>
  <si>
    <t>10.Поголовье коров на конец года</t>
  </si>
  <si>
    <t>11.Поголовье на конец года свиней</t>
  </si>
  <si>
    <t>12.Поголовье на конец года овец и коз</t>
  </si>
  <si>
    <t>13.Надой на 1 фуражную корову</t>
  </si>
  <si>
    <t>кг</t>
  </si>
  <si>
    <t>14.Среднесуточный привес КРС</t>
  </si>
  <si>
    <t>грамм</t>
  </si>
  <si>
    <t>15.Среднемесячная заработная плата (ООО, СПК)</t>
  </si>
  <si>
    <t>руб</t>
  </si>
  <si>
    <t>16.Рентабельность сельскохозяйственных предприятий</t>
  </si>
  <si>
    <t>"Развитие системы образования в Михайловском районе на 2015-2020 годы"</t>
  </si>
  <si>
    <t>1.Доступность дошкольного образования (отношение численности детей от 3 до 7 лет, которым предоставлена возможность получать услуги дошкольного образования, к общей численности детей в возрасте от 5 до 7 лет, скорректированной на числ. детей от 5 до 7 лет, обучающихся в школе)</t>
  </si>
  <si>
    <t>2.Доля школьников, общеобразовательных организаций, которым предоставлена возможность обучаться в современных условиях, в общей численности обучающихся.</t>
  </si>
  <si>
    <t>3.Отношение среднего балла единого государственного экзамена (в расчете на 1 предмет) в 10% школ с лучшими результатами единого государственного экзамена к среднему баллу единого государственного экзамена (в расчете на 1 предмет) в 10% школ с худшими результатами единого государственного экзамена.</t>
  </si>
  <si>
    <t>4.Доля молодых людей в возрасте от 14 до 30 лет, вовлеченных в реализуемые органами исполнительной власти проекты и програмы в сфере молодежной политики, в общей численности молодежи в возрасте от 14 до 30 лет, до 50%</t>
  </si>
  <si>
    <t>8.1</t>
  </si>
  <si>
    <t>"Развитие дошкольного образования в Михайловском районе"</t>
  </si>
  <si>
    <t>1.Доля детей, воспитывающихся в отвечающих современным требованиям дошкольных образовательных учреждениях, в общем числе дошкольников района.</t>
  </si>
  <si>
    <t>2.Удельный вес численности детей в возрасте от 0 до 3 лет, охваченных программами поддержки раннего развития, в общей численности детей соответствующего возраста.</t>
  </si>
  <si>
    <t>3.Доступность предшкольного образования (отношение численности детей от 5 до 7 лет, которым предоставлена возможность получать услуги дошкольного образования, к общей численности детей в возрасте от 5 до 7 лет, обучающихся в школе)</t>
  </si>
  <si>
    <t>8.2</t>
  </si>
  <si>
    <t>"Развитие общего и дополнительного образования в Михайловском районе"</t>
  </si>
  <si>
    <t>1.Доля обучающихся общеобразовательных организаций по новым федеральным государственным образовательным стандартам общего образования.</t>
  </si>
  <si>
    <t>2.Доля обучающихся по программам общего образования, участвующих в олимпиадах и конкурсах различного уровня, в общей численности обучающихся по программам общего образования.</t>
  </si>
  <si>
    <t>3.Охват детей в возрасте от 5 до 18 лет программами дополнительного образования (удельный вес численности детей, получающих услуги дополнительного образования, в общей численности детей в возрасте от 5 до 18 лет)</t>
  </si>
  <si>
    <t>8.3</t>
  </si>
  <si>
    <t>"Молодежная политика в Михайловском районе"</t>
  </si>
  <si>
    <t>1.Доля детей, отдохнувших в детских оздоровительных организациях различного типа.</t>
  </si>
  <si>
    <t>2.Удельный вес численности молодых людей в возрасте от 14 до 30 лет, принимающих участие в добровольческой деятельности, в общей численности молодежи в возрасте от 14 до 30 лет.</t>
  </si>
  <si>
    <t>3.Удельный вес численности молодых людей в возрасте от 14 до 30 лет, вовлеченных в реализуемые органами исполнительной власти проекты и программы в сфере поддержки талантливой молодежи, в общем количестве молодежи в возрасте от 14 до 30 лет.</t>
  </si>
  <si>
    <t>4.Удельный вес числа муниципальных образований района, реализующих проекты и программы по работе с молодежью, оказавшейся в трудной жизненной ситуации, в общем числе муниципальных образований района.</t>
  </si>
  <si>
    <t>8.4</t>
  </si>
  <si>
    <t>"Обеспечение деятельности и развития системы образования в Михайловском районе на основе оценки качества образования"</t>
  </si>
  <si>
    <t>1.Доля учителей в возрасте до 30 лет в общей численности учителей общеобразовательных организаций</t>
  </si>
  <si>
    <t>2.Число уровней образования, на которых реализуются механизмы внешней оценки качества образования</t>
  </si>
  <si>
    <t>3.Доля образовательных организаций, обеспечивающих потребителям доступ к информации о своей деятельности на официальных сайтах</t>
  </si>
  <si>
    <t>4.Доля выпускников, муниципальных общеобразовательных организаций, не сдавших единый государственный экзамен, в общей численности выпускников муниципальных общеобразовательных организации</t>
  </si>
  <si>
    <t>5.Доля обучающихся  9 классов, не прошедших государственную (итоговую) аттестацию в форме ГИА-9, в общей численности обучающихся 9 классов муниципальных общеобразовательных организаций</t>
  </si>
  <si>
    <t>"Развитие туризма в Михайловском районе Алтайского края" на 2015-2020 годы</t>
  </si>
  <si>
    <t>1.Туристический поток</t>
  </si>
  <si>
    <t>чел./год</t>
  </si>
  <si>
    <t>2.Количество занятых оказанием туристских услуг</t>
  </si>
  <si>
    <t>3.Объем налоговых поступлений в местный бюджет от субъектов, предоставляющие туристские услуги</t>
  </si>
  <si>
    <t>"Развитие физической культуры и спорта в Михайловском районе" на 2015-2020 годы.</t>
  </si>
  <si>
    <t>1.Доля населения занимающегося спортом от общей численности населения района</t>
  </si>
  <si>
    <t>2.Количество плоскостных сооружений</t>
  </si>
  <si>
    <t>3.Количество профессиональных тренерских кадров</t>
  </si>
  <si>
    <t>4.Количество спортсменов, выполнивших нормативы</t>
  </si>
  <si>
    <t>5.Уровень обеспеченности населения Михайловского района спортивными сооружениями, исходя из единовременной пропускной способности объектов спорта</t>
  </si>
  <si>
    <t>6.Эффективность использования объектов спорта</t>
  </si>
  <si>
    <t>7.Доля лиц с ограниченными возможностями здоровья и инвалидов, систематически занимающихся физической культурой и спортом в общей численности данной категории населения</t>
  </si>
  <si>
    <t>8.Доля учащихся и студентов, систематически занимающихся физической культурой и спортом, в общей численности учащихся и студентов</t>
  </si>
  <si>
    <t>9.Доля граждан, занимающихся физической культурой и спортом по месту работы, в общей численности населения занятого в экономике</t>
  </si>
  <si>
    <t>"Устойчивое развитие поселений Михайловского района Алтайского края" на 2013-2020 годы.</t>
  </si>
  <si>
    <t>1.Уровень официально зарегистрированной в сельской местности безработицы.</t>
  </si>
  <si>
    <t>2.Количество граждан, предоставленных на развитие предпринимательской деятельности</t>
  </si>
  <si>
    <t>3.Объем приобретения (строительства) жилья для граждан, проживающих в сельской местности, молодых семей и молодых специалистов (всего)</t>
  </si>
  <si>
    <t>кв.м.</t>
  </si>
  <si>
    <t>4.Объем приобретения (строительства) жилья для граждан, проживающих в сельской местности</t>
  </si>
  <si>
    <t>5.Объем приобретения (строительства) жилья для молодых семей и молодых специалистов</t>
  </si>
  <si>
    <t>кв.м</t>
  </si>
  <si>
    <t>6.Количество сельских семей, улучшивших жилищные условия, в том числе молодых семей и молодых специалистов (всего)</t>
  </si>
  <si>
    <t>7.Количество сельских семей по категории "Граждане"</t>
  </si>
  <si>
    <t>8.Количество сельских семей по категории "Молодая семья и молодой специалист"</t>
  </si>
  <si>
    <t>9.Количество грантов, предоставляемых на поддержку инициатив местных сообществ.</t>
  </si>
  <si>
    <t>10.Количество введенных в действие мест в образовательных учреждениях.</t>
  </si>
  <si>
    <t>мест</t>
  </si>
  <si>
    <t>11.Количество введенных в действие спортивных объектов</t>
  </si>
  <si>
    <t>12.Протяженность введенных в действие водопроводных сетей</t>
  </si>
  <si>
    <t>км</t>
  </si>
  <si>
    <t>13.Количество вновь созданных рабочих мест</t>
  </si>
  <si>
    <t>Обеспечение населения Михайловского района жилищно-коммунальными услугами" на 2015-2020 годы</t>
  </si>
  <si>
    <t>1.Протяженность водопроводных сетей, нуждающихся в замене</t>
  </si>
  <si>
    <t>2.Протяженность  канализационных сетей, нуждающихя в замене</t>
  </si>
  <si>
    <t>3.Протяженность тепловых сетей, нуждающихся в замене</t>
  </si>
  <si>
    <t>4.Количество человек Михайловского района, вовлеченных в процесс экологического воспитания</t>
  </si>
  <si>
    <t>5.Количество ликвидированных несанкционированных свалок</t>
  </si>
  <si>
    <t>12.1</t>
  </si>
  <si>
    <t>"Развитие водоснабжения в Михайловском районе" на 2015-2020 годы</t>
  </si>
  <si>
    <t>1.Доля водопроводной сети, нуждающейся в замене, в общей протяженности водопроводной сети</t>
  </si>
  <si>
    <t>2.Доля канализационной сети, нуждающейся в замене, в общей протяженности канализационной сети</t>
  </si>
  <si>
    <t>12.2</t>
  </si>
  <si>
    <t>"Модернизация объектов коммунальной инфраструктуры Михайловского района" на 2015-2020 годы</t>
  </si>
  <si>
    <t>1.Доля тепловой сети, нуждающейся в замене, в общей протяженности тепловой сети</t>
  </si>
  <si>
    <t>12.3</t>
  </si>
  <si>
    <t>"Развитие системы обращения с отходами производства и потребления на территории Михайловского района" на 2015-2020 годы</t>
  </si>
  <si>
    <t>1.Доля населения Михайловского района, воволеченного в процесс экологического воспитания, образования, просвещения</t>
  </si>
  <si>
    <t>2.Доля ликвидированных несанкционированных свалок в общем количестве выявленных</t>
  </si>
  <si>
    <t>Результаты за 12 месяцев  2016 года</t>
  </si>
  <si>
    <t>Ожидаемый результат</t>
  </si>
  <si>
    <t>Полученный результат</t>
  </si>
  <si>
    <t>Систематически проводятся профилактические антинаркотические мероприятия среди молодежи и подростков от 14 до 30 лет, за отчетный период охвачено более 1400 человек. За 2016 год выявлено 8 противоправных деяний в сфере незаконного оборота наркотических средств. Комплексная оценка эффективности муниципальной программы составила 89%, т.е.программа реализуется с высоким уровнем эффективности.</t>
  </si>
  <si>
    <t>За отчетный период 2 молодые семьи улучшили свои жилищные условия. Комплекная оценка эффективности реализации муниципальной программы составила 91,7%, реализуется с высоким уровнем эффективности.</t>
  </si>
  <si>
    <t>Удельный вес занятых в сфере малого и среднего бизнеса составил 29,2% при плановом показателе 26,7%. Уровень среднемесячной з/платы одного работника сложился выше планового показателя на 13,7% и среднемесячная з/плата достигла уровня 11711 рублей. Оборот хозяйствующих СМСП сложился в сумме 1112,4 млн.рублей. ИКЦ предоставил СМСП 336 консультации по различным вопросам. В рамках реализации муниципальной программы 2 начинающим субъектам оказана господдержка в виде гранта. За 2016 год проведено 11 групповых совещаний, охвачено 215 участников. Комплексная оценка составила 91,5%- муниципальная программа реализуется с высоким уровнем эффективности.</t>
  </si>
  <si>
    <t>За отчетный период проведено 4 тематических совещания по вопросам противодействия экстремизму и идеологии терроризма. Выпущено 10 информационных сообщений (публикаций в СМИ, телесюжеты) о мерах, принимемых в сфере противодействия экстремизму и идеологии терроризма.За отчетный период курсы повышения квалификации по вопросам противодействия экстремизму муниципальные служащие не проходили (при плане 7%). Комплексная оценка эффективности муниципальной программы-63,9%, реализуется со средним уровнем эффективности.</t>
  </si>
  <si>
    <t>Доля объектов культурного наследия, находящихся в удовлетворительном состоянии соответствует плановому показателю (57%). Количество посещений библиотек составило 4,1 посещение при плане 3,1. Доля детей, обучающихся в детской школе искусств за отчетный период -16%, план также выполнен. Не достигло планового значения соотношение средней заработной платы работников учреждений культуры района и средней заработной платы в Алтайском крае (план-70,4%, фактически-54,7%). Муниципальная программа реализуется с высоким уровнем эффективности, комплексная оценка за 2016 год составила 88,5%.</t>
  </si>
  <si>
    <t>Посевная площадь в 2016 году под зерновыми и подсолнечником выше запланированной площади (на 0,2% и 9,9% соответственно).Валовое производство молока перевыполнено на 0,8% к плану, мяса-на 4,1%. Поголовье КРС, в т.ч. коров не достигло плановых значений. Среднесуточный привес КРС к плановому уровню перевыполнен на 54 г.Среднемесячная заработная плата в сельхозпредприятиях превысила плановго значения на 15,2% и достигла 15432 рубля. Комплексная оценка реализации муниципальной программы составила 99,7 %, реализуется с высоким уровнем эффективности.</t>
  </si>
  <si>
    <t>197 детей от 0 до 3 лет или 33,2% охвачены программами поддержки раннего развития (план 17%). Перевыполнен показатель по обучающимся по новым ФГОС общего образования.За отчетный период отдохнуло в детских оздоровительных организациях 75,2% детей (план 77%). Перевыполнен план на 0,7% по численности молодых людей в возрасте от 14 до 30 лет, принимающих участие в добровольческой деятельности. Процент выпускников общеобразовательных учреждений, не сдавших ЕГЭ в общей численности выпускников составил 1,44%, при плане 0%.Муниципальная программа реализуется со средним уровнем эффективности, комплексная оценка реализации программы составила 69,4%.</t>
  </si>
  <si>
    <t>Туристический поток за 2016 год составил 2150 человек или 100,3% к плану.Количество занятых оказанием туристских услуг-55 чел. (при плане 52 чел.). Выполнен показатель и по объему налоговых поступлений в местный бюджет от субъектов, предоставляющих туристские услуги. Муниципальная программа реализуется с высоким уровнем эффективности, комплексная оценка составила 100%.</t>
  </si>
  <si>
    <t>Выполнен план на 100% по численности систематически занимающихся спортом, за 2016 год процент составил 31,8% или 5863 человека.За отчетный период 956 спортсменов или 100 % к плану выполнили нормативы. Выполнен план по доле лиц с ограниченными возможностями здоровья и инвалидов, систематически занимающихся спортом. Недовыполнен фактически показатель по эффективности использования объектов спорта. Комплекная оценка составила 99,8%, муниципальная программа реализуется с высоким уровнем эффективности.</t>
  </si>
  <si>
    <t>Уровень официально зарегистрированной в сельской местности безработицы 3,4% (план 3,9%).Создано 100 новых рабочих мест (план 100). Полностью реализован проект по "Созданию детской игровой площадки в с. Ракиты" в рамках грантовой поддержки местных инициатив.В рамках реализации программы улучшила свои жилищные условия 1 молодая семья. Комплексная оценка эффективности реализации программы составила 81,7 %, т.е. муниципальная программа реализуется с высоким уровнем эффективности.</t>
  </si>
  <si>
    <t>За 2016 год отремонтировано 0,7 км водопроводных сетей; 0,354 км-тепловых сетей. Ликвидировано 9 несанкционированных свалок (план-9). В процесс экологического воспитания вовлечено 4900 человек или 100,3 % от запланированного количества людей.Муниципальная программа реализуется со средним уровнем эффективности, комплексная оценка составила 78,7%.</t>
  </si>
  <si>
    <t>Финансирование за 12 месяцев  2016 года</t>
  </si>
  <si>
    <t>Всего</t>
  </si>
  <si>
    <t>в т.ч.кап. вложения</t>
  </si>
  <si>
    <t xml:space="preserve">в том числе </t>
  </si>
  <si>
    <t>ФБ</t>
  </si>
  <si>
    <t>КБ</t>
  </si>
  <si>
    <t>МБ</t>
  </si>
  <si>
    <t>ВИ</t>
  </si>
  <si>
    <t>План по программе на  2016г.</t>
  </si>
  <si>
    <t>Фактически освоено за 12 месяцев  2016г.</t>
  </si>
  <si>
    <t>Выполнение за 12 месяцев  2016г. от плана по программе, %</t>
  </si>
  <si>
    <t>Снижение показателя числа лиц, зарегистрированных с диагнозом "наркомания", до 33 человек;
Увеличение до 11,7 доли больных наркоманией, находящихся в стадии ремиссии от 1 года до 2-х лет, на 100 больных наркоманией среднегодового контингента;
Увеличение до 10,5 доли больных наркоманией, находящихся в ремиссии более 2-х лет, на 100 больных наркоманией среднегодового контингента;
Увеличение до 50% доли молодых граждан в возрасте от 14 до 30 лет, вовлеченных в профилактические антинаркотические мероприятия, по отношению к общей численности молодежи, проживающей на территории Михайловского района;
Увеличение до 13 факторов выявленных преступлений и административных правонарушений в сфере незаконного оборота наркотических средств и психотропных веществ.</t>
  </si>
  <si>
    <t>Улучшение жилищных условий 20 молодых семей Михайловского района;
Доля бюджетных средств, направляемых на стоительство индивидуального и приобретение нового жилья, в общем объеме бюджтных средств, выделяемых в рамках программы составит 27,7%;</t>
  </si>
  <si>
    <t>Снижение уровня преступности к 2020 году до 380 преступлений;
Сокращение числа лиц, погибших в результате дорожно-транспортных происшествий к 2020 году до 1 человека</t>
  </si>
  <si>
    <t>За 2016 год количество зарегистрированных преступлений составило 386, что ниже плана на 10 единиц. Два человека погибло в результате дорожно-транспортных происшествий. Ниже планового значения уровень преступлений, совершенных на улицах и в других общественных местах.Количество преступлений, совершенных ранее судимыми лицами также ниже планового показателя и составил 62 факта (план 70). С помощью общественности раскрыто 8 преступлений или 2% (при плане 9%). Комплексная оценка эффективности реализации муниципальной программы составила 88,4%, т.е. реализуется с высоким уровнем эффективности.</t>
  </si>
  <si>
    <t>К концу 2020 года:
количество зарегистрированных СМСП в районе составит 527 единиц;
удельный вес занятых в сфере малого и среднего предпринимательства Михайловского района составит 32,4%;
уровень среднемесячной заработной платы одного работника на малых и средних предприятиях Михайловского района составит 170% (по отношению к уровню 2012 года);
объем налоговых поступлений от СМСП в консолидированный бюджет Михайловского района достигнет уровня 43 млн. руб.;
количество СМСП, получивших государственную поддержку до 9 единиц.</t>
  </si>
  <si>
    <t>Увеличение до 13 % доли муниципальных служащих, прошедших курсы повышения квалификации по вопросам противодействия экстремизму и идеологии терроризма, реализации этнокультурной и миграционной политики;
Увеличение до 6 в год числа тематических семинаров-совещаний по вопросам противодействия экстремизму и идеологии терроризма, межнациональной конфликтности и незаконной миграции с участием сотрудников надзорных и правоохранительных органов, участвовавших в совещаниях в рамках своей компетенции;
Увеличение до 25 в год числа информационных сообщений: публикаций, теле и радиосюжетов в средствах массовой информации (в том числе интернет-изданиях) региона с целью информирования населения о мерах, принимаемых территориальными органами федеральных органов государственной власти, органами исполнительной власти края, местного самоуправления в сфере противодействия экстремизму и идеологии терроризма.</t>
  </si>
  <si>
    <t>Увеличение доли объектов культурного наследия, находящихся в удовлетворительном состоянии, в общем количестве объектов культурного наследия регионального и местного (муниципального) значения на территории района до 60%;
Количество посещений библиотек на 1 жителя к 2020 году составит 3,5 посещений;
Ежегодное увеличение количества посещений и численности участников культурно-досуговых мероприятий не менее чем на 0,1%;
Сохранение доли детей, обучающихся в детских школах искусств, в общей численности учащихся детей на уровне 2014 года;
Повышение средней заработной платы работников учреждений культуры Михайловского района до уровня средней заработной платы в Алтайском крае.</t>
  </si>
  <si>
    <t>К концу 2020 года:
туристический поток составит 2807 человек в год;
количество занятых оказанием туритиских услуг увеличится до 58 человек;
объем налоговых поступлений в местный бюджет от субъектов, предоставляющие туристские услуги достигнет 469 тыс. рублей.</t>
  </si>
  <si>
    <t>Увеличение в 2020 году по отношению к 2014 году:
 производства зерновых культур в хозяйствах всех категорий составит на 13%:
подсолнечника - на 41%; 
валовой надой молока - на 3,4%; 
мяса на убой - на 3,2%;
рост заработной платы в сельском хозяйстве - на 35,8%;
рентабельность сельскохозяйственных предприятий достигнет 30%</t>
  </si>
  <si>
    <t>Увеличение числа жителей района, регулярно занимающихся физической культурой и спортом;
Улучшение уровня физической подготовки детей и молодежи;
Уменьшение числа правонарушений среди несовершеннолетних детей и подростков;
Сохранение и качественное улучшение кадрового потенциала учреждений физической культуры и спорта;
Укрепление материально-технической и спортивной базы Михайловского района;
Увеличение количества спортсменов, выполнивших спортивные нормативы;
Повышение спортивного мастерства сборных команд района.</t>
  </si>
  <si>
    <t>Сокращение уровня официально зарегистрированной безработицы в сельской местности до 3,0%;
Реализация 17 проектов, получивших грантовую поддержку на развитие сельского предпринимательства;
Улучшение жилищных условий 7 сельских семей, 15 молодых семей и молодых специалистов;
Ввод (приобретение) 689 кв.м. жилья для граждан, проживающих в сельской местности, 1068 кв.м. для молодых семей и молодых специалистов;
Предоставление 8 грантов, направленных на поддержку инициатив местных сообществ;
Ввод в действие 1471 мест в образовательных учреждениях;
Ввод в действие 1 спортивного объекта;
Ввод в действие 5,3 км водопроводных сетей;
Ввод в действие 2,6 км автомобильных дорогс твердым покрытием;
Создание 900 новых рабочих мест на селе.</t>
  </si>
  <si>
    <t>К 2020 году протяженность сетей, нуждающихся в замене составит: водопроводных- до 57,2 км, тепловых-до 11,56 км, канализационных-до 0,8 км.
Будет вовлечено в процесс экологического воспитания 5023 человека, ликвидировано 12 несанкционированных свалок.</t>
  </si>
  <si>
    <t>Сохранение доли детей в возрасте от 3 до 7 лет, которым предоставлена возможность получать услуги дошкольного образования, в общей численности детей в возрасте от 3 до7 лет, скорректированной на численность детей в возрасте от 5 до 7 лет, обучающихся в школе, до 100 %; Сокращение разрыва между средним баллом единого государственного экзамена (в расчете на 1 предмет) в 10 % школ с лучшими результатами единого государственного экзамена и средним баллом единого государственного экзамена (в расчете на 1 предмет) в 10% школ с худшими результатами единого государственного экзамена до 1,28; Увеличение доли обучающихся в муниципальных общеобразовательных организациях, которым предоставлена возможность обучаться в современных условиях, по отношению к общему числу обучаюшихся, до 84%;
Увеличение доли молодых людей в возрасте от 14 до 30 лет, вовлеченных в реализуемые органами исполнительной власти проекты и программы в сфере молодежной политики, в общей численности молодежи в возрасте от 14 до 30 лет до 50%.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</si>
</sst>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Continuous" vertical="top" wrapText="1"/>
    </xf>
    <xf numFmtId="0" fontId="1" fillId="0" borderId="0" xfId="0" applyFont="1" applyAlignment="1">
      <alignment horizontal="centerContinuous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vertical="top" wrapText="1"/>
    </xf>
    <xf numFmtId="0" fontId="2" fillId="0" borderId="1" xfId="0" quotePrefix="1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right" vertical="top" wrapText="1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quotePrefix="1" applyFont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5"/>
  <sheetViews>
    <sheetView workbookViewId="0"/>
  </sheetViews>
  <sheetFormatPr defaultRowHeight="15.75"/>
  <cols>
    <col min="1" max="1" width="5.7109375" style="3" customWidth="1"/>
    <col min="2" max="2" width="39.7109375" style="1" customWidth="1"/>
    <col min="3" max="3" width="11.7109375" style="2" customWidth="1"/>
    <col min="4" max="4" width="11.7109375" style="1" customWidth="1"/>
    <col min="5" max="6" width="10.7109375" style="1" customWidth="1"/>
    <col min="7" max="16384" width="9.140625" style="1"/>
  </cols>
  <sheetData>
    <row r="1" spans="1:6">
      <c r="A1" s="4" t="s">
        <v>0</v>
      </c>
      <c r="B1" s="5"/>
      <c r="C1" s="5"/>
      <c r="D1" s="5"/>
      <c r="E1" s="5"/>
      <c r="F1" s="5"/>
    </row>
    <row r="2" spans="1:6">
      <c r="A2" s="4" t="s">
        <v>1</v>
      </c>
      <c r="B2" s="5"/>
      <c r="C2" s="5"/>
      <c r="D2" s="5"/>
      <c r="E2" s="5"/>
      <c r="F2" s="5"/>
    </row>
    <row r="3" spans="1:6" s="2" customFormat="1" ht="31.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pans="1:6">
      <c r="A4" s="7">
        <v>1</v>
      </c>
      <c r="B4" s="8" t="s">
        <v>8</v>
      </c>
      <c r="C4" s="9"/>
      <c r="D4" s="9"/>
      <c r="E4" s="9"/>
      <c r="F4" s="9"/>
    </row>
    <row r="5" spans="1:6" ht="31.5">
      <c r="A5" s="10"/>
      <c r="B5" s="11" t="s">
        <v>9</v>
      </c>
      <c r="C5" s="6" t="s">
        <v>10</v>
      </c>
      <c r="D5" s="11">
        <v>37</v>
      </c>
      <c r="E5" s="11">
        <v>37</v>
      </c>
      <c r="F5" s="11">
        <f>IF(E5=0,0,ROUND(D5/E5*100,1))</f>
        <v>100</v>
      </c>
    </row>
    <row r="6" spans="1:6" ht="63">
      <c r="A6" s="10"/>
      <c r="B6" s="11" t="s">
        <v>11</v>
      </c>
      <c r="C6" s="6" t="s">
        <v>10</v>
      </c>
      <c r="D6" s="11">
        <v>9.6</v>
      </c>
      <c r="E6" s="11">
        <v>10.8</v>
      </c>
      <c r="F6" s="11">
        <f>IF(D6=0,0,ROUND(E6/D6*100,1))</f>
        <v>112.5</v>
      </c>
    </row>
    <row r="7" spans="1:6" ht="63">
      <c r="A7" s="10"/>
      <c r="B7" s="11" t="s">
        <v>12</v>
      </c>
      <c r="C7" s="6" t="s">
        <v>10</v>
      </c>
      <c r="D7" s="11">
        <v>9.1999999999999993</v>
      </c>
      <c r="E7" s="11">
        <v>8.1</v>
      </c>
      <c r="F7" s="11">
        <f>IF(D7=0,0,ROUND(E7/D7*100,1))</f>
        <v>88</v>
      </c>
    </row>
    <row r="8" spans="1:6" ht="110.25">
      <c r="A8" s="10"/>
      <c r="B8" s="11" t="s">
        <v>13</v>
      </c>
      <c r="C8" s="6" t="s">
        <v>14</v>
      </c>
      <c r="D8" s="11">
        <v>40.5</v>
      </c>
      <c r="E8" s="11">
        <v>40.5</v>
      </c>
      <c r="F8" s="11">
        <f>IF(D8=0,0,ROUND(E8/D8*100,1))</f>
        <v>100</v>
      </c>
    </row>
    <row r="9" spans="1:6" ht="63">
      <c r="A9" s="10"/>
      <c r="B9" s="11" t="s">
        <v>15</v>
      </c>
      <c r="C9" s="6" t="s">
        <v>16</v>
      </c>
      <c r="D9" s="11">
        <v>11</v>
      </c>
      <c r="E9" s="11">
        <v>8</v>
      </c>
      <c r="F9" s="11">
        <f>IF(D9=0,0,ROUND(E9/D9*100,1))</f>
        <v>72.7</v>
      </c>
    </row>
    <row r="10" spans="1:6">
      <c r="A10" s="7">
        <v>2</v>
      </c>
      <c r="B10" s="8" t="s">
        <v>17</v>
      </c>
      <c r="C10" s="9"/>
      <c r="D10" s="9"/>
      <c r="E10" s="9"/>
      <c r="F10" s="9"/>
    </row>
    <row r="11" spans="1:6" ht="31.5">
      <c r="A11" s="10"/>
      <c r="B11" s="11" t="s">
        <v>18</v>
      </c>
      <c r="C11" s="6" t="s">
        <v>19</v>
      </c>
      <c r="D11" s="11">
        <v>4</v>
      </c>
      <c r="E11" s="11">
        <v>2</v>
      </c>
      <c r="F11" s="11">
        <f>IF(D11=0,0,ROUND(E11/D11*100,1))</f>
        <v>50</v>
      </c>
    </row>
    <row r="12" spans="1:6" ht="94.5">
      <c r="A12" s="10"/>
      <c r="B12" s="11" t="s">
        <v>20</v>
      </c>
      <c r="C12" s="6" t="s">
        <v>14</v>
      </c>
      <c r="D12" s="11">
        <v>25</v>
      </c>
      <c r="E12" s="11">
        <v>25.4</v>
      </c>
      <c r="F12" s="11">
        <f>IF(D12=0,0,ROUND(E12/D12*100,1))</f>
        <v>101.6</v>
      </c>
    </row>
    <row r="13" spans="1:6">
      <c r="A13" s="7">
        <v>3</v>
      </c>
      <c r="B13" s="8" t="s">
        <v>21</v>
      </c>
      <c r="C13" s="9"/>
      <c r="D13" s="9"/>
      <c r="E13" s="9"/>
      <c r="F13" s="9"/>
    </row>
    <row r="14" spans="1:6" ht="31.5">
      <c r="A14" s="10"/>
      <c r="B14" s="11" t="s">
        <v>22</v>
      </c>
      <c r="C14" s="6" t="s">
        <v>23</v>
      </c>
      <c r="D14" s="11">
        <v>396</v>
      </c>
      <c r="E14" s="11">
        <v>386</v>
      </c>
      <c r="F14" s="11">
        <f>IF(E14=0,0,ROUND(D14/E14*100,1))</f>
        <v>102.6</v>
      </c>
    </row>
    <row r="15" spans="1:6" ht="47.25">
      <c r="A15" s="10"/>
      <c r="B15" s="11" t="s">
        <v>24</v>
      </c>
      <c r="C15" s="6" t="s">
        <v>25</v>
      </c>
      <c r="D15" s="11">
        <v>2</v>
      </c>
      <c r="E15" s="11">
        <v>2</v>
      </c>
      <c r="F15" s="11">
        <f>IF(E15=0,0,ROUND(D15/E15*100,1))</f>
        <v>100</v>
      </c>
    </row>
    <row r="16" spans="1:6">
      <c r="A16" s="12" t="s">
        <v>26</v>
      </c>
      <c r="B16" s="8" t="s">
        <v>27</v>
      </c>
      <c r="C16" s="9"/>
      <c r="D16" s="9"/>
      <c r="E16" s="9"/>
      <c r="F16" s="9"/>
    </row>
    <row r="17" spans="1:6" ht="110.25">
      <c r="A17" s="10"/>
      <c r="B17" s="11" t="s">
        <v>28</v>
      </c>
      <c r="C17" s="6" t="s">
        <v>23</v>
      </c>
      <c r="D17" s="11">
        <v>1</v>
      </c>
      <c r="E17" s="11">
        <v>1</v>
      </c>
      <c r="F17" s="11">
        <f>IF(E17=0,0,ROUND(D17/E17*100,1))</f>
        <v>100</v>
      </c>
    </row>
    <row r="18" spans="1:6" ht="78.75">
      <c r="A18" s="10"/>
      <c r="B18" s="11" t="s">
        <v>29</v>
      </c>
      <c r="C18" s="6" t="s">
        <v>23</v>
      </c>
      <c r="D18" s="11">
        <v>18</v>
      </c>
      <c r="E18" s="11">
        <v>18</v>
      </c>
      <c r="F18" s="11">
        <f>IF(E18=0,0,ROUND(D18/E18*100,1))</f>
        <v>100</v>
      </c>
    </row>
    <row r="19" spans="1:6" ht="47.25">
      <c r="A19" s="10"/>
      <c r="B19" s="11" t="s">
        <v>30</v>
      </c>
      <c r="C19" s="6" t="s">
        <v>23</v>
      </c>
      <c r="D19" s="11">
        <v>60</v>
      </c>
      <c r="E19" s="11">
        <v>50</v>
      </c>
      <c r="F19" s="11">
        <f>IF(E19=0,0,ROUND(D19/E19*100,1))</f>
        <v>120</v>
      </c>
    </row>
    <row r="20" spans="1:6" ht="47.25">
      <c r="A20" s="10"/>
      <c r="B20" s="11" t="s">
        <v>31</v>
      </c>
      <c r="C20" s="6" t="s">
        <v>23</v>
      </c>
      <c r="D20" s="11">
        <v>70</v>
      </c>
      <c r="E20" s="11">
        <v>62</v>
      </c>
      <c r="F20" s="11">
        <f>IF(E20=0,0,ROUND(D20/E20*100,1))</f>
        <v>112.9</v>
      </c>
    </row>
    <row r="21" spans="1:6" ht="31.5">
      <c r="A21" s="10"/>
      <c r="B21" s="11" t="s">
        <v>32</v>
      </c>
      <c r="C21" s="6" t="s">
        <v>23</v>
      </c>
      <c r="D21" s="11">
        <v>0</v>
      </c>
      <c r="E21" s="11">
        <v>0</v>
      </c>
      <c r="F21" s="11">
        <f>IF(E21=0,0,ROUND(D21/E21*100,1))</f>
        <v>0</v>
      </c>
    </row>
    <row r="22" spans="1:6" ht="78.75">
      <c r="A22" s="10"/>
      <c r="B22" s="11" t="s">
        <v>33</v>
      </c>
      <c r="C22" s="6" t="s">
        <v>14</v>
      </c>
      <c r="D22" s="11">
        <v>9</v>
      </c>
      <c r="E22" s="11">
        <v>2</v>
      </c>
      <c r="F22" s="11">
        <f>IF(D22=0,0,ROUND(E22/D22*100,1))</f>
        <v>22.2</v>
      </c>
    </row>
    <row r="23" spans="1:6">
      <c r="A23" s="12" t="s">
        <v>34</v>
      </c>
      <c r="B23" s="8" t="s">
        <v>35</v>
      </c>
      <c r="C23" s="9"/>
      <c r="D23" s="9"/>
      <c r="E23" s="9"/>
      <c r="F23" s="9"/>
    </row>
    <row r="24" spans="1:6" ht="31.5">
      <c r="A24" s="10"/>
      <c r="B24" s="11" t="s">
        <v>36</v>
      </c>
      <c r="C24" s="6" t="s">
        <v>25</v>
      </c>
      <c r="D24" s="11">
        <v>0</v>
      </c>
      <c r="E24" s="11">
        <v>0</v>
      </c>
      <c r="F24" s="11">
        <f>IF(E24=0,0,ROUND(D24/E24*100,1))</f>
        <v>0</v>
      </c>
    </row>
    <row r="25" spans="1:6" ht="47.25">
      <c r="A25" s="10"/>
      <c r="B25" s="11" t="s">
        <v>37</v>
      </c>
      <c r="C25" s="6" t="s">
        <v>25</v>
      </c>
      <c r="D25" s="11">
        <v>2</v>
      </c>
      <c r="E25" s="11">
        <v>2</v>
      </c>
      <c r="F25" s="11">
        <f>IF(E25=0,0,ROUND(D25/E25*100,1))</f>
        <v>100</v>
      </c>
    </row>
    <row r="26" spans="1:6">
      <c r="A26" s="7">
        <v>4</v>
      </c>
      <c r="B26" s="8" t="s">
        <v>38</v>
      </c>
      <c r="C26" s="9"/>
      <c r="D26" s="9"/>
      <c r="E26" s="9"/>
      <c r="F26" s="9"/>
    </row>
    <row r="27" spans="1:6" ht="47.25">
      <c r="A27" s="10"/>
      <c r="B27" s="11" t="s">
        <v>39</v>
      </c>
      <c r="C27" s="6" t="s">
        <v>40</v>
      </c>
      <c r="D27" s="11">
        <v>572</v>
      </c>
      <c r="E27" s="11">
        <v>488</v>
      </c>
      <c r="F27" s="11">
        <f>IF(D27=0,0,ROUND(E27/D27*100,1))</f>
        <v>85.3</v>
      </c>
    </row>
    <row r="28" spans="1:6" ht="78.75">
      <c r="A28" s="10"/>
      <c r="B28" s="11" t="s">
        <v>41</v>
      </c>
      <c r="C28" s="6" t="s">
        <v>14</v>
      </c>
      <c r="D28" s="11">
        <v>26.7</v>
      </c>
      <c r="E28" s="11">
        <v>29.2</v>
      </c>
      <c r="F28" s="11">
        <f>IF(D28=0,0,ROUND(E28/D28*100,1))</f>
        <v>109.4</v>
      </c>
    </row>
    <row r="29" spans="1:6" ht="78.75">
      <c r="A29" s="10"/>
      <c r="B29" s="11" t="s">
        <v>42</v>
      </c>
      <c r="C29" s="6" t="s">
        <v>14</v>
      </c>
      <c r="D29" s="11">
        <v>123.9</v>
      </c>
      <c r="E29" s="11">
        <v>140.9</v>
      </c>
      <c r="F29" s="11">
        <f>IF(D29=0,0,ROUND(E29/D29*100,1))</f>
        <v>113.7</v>
      </c>
    </row>
    <row r="30" spans="1:6" ht="157.5">
      <c r="A30" s="10"/>
      <c r="B30" s="11" t="s">
        <v>43</v>
      </c>
      <c r="C30" s="6" t="s">
        <v>44</v>
      </c>
      <c r="D30" s="11">
        <v>33075</v>
      </c>
      <c r="E30" s="11">
        <v>37020</v>
      </c>
      <c r="F30" s="11">
        <f>IF(D30=0,0,ROUND(E30/D30*100,1))</f>
        <v>111.9</v>
      </c>
    </row>
    <row r="31" spans="1:6" ht="31.5">
      <c r="A31" s="10"/>
      <c r="B31" s="11" t="s">
        <v>45</v>
      </c>
      <c r="C31" s="6" t="s">
        <v>10</v>
      </c>
      <c r="D31" s="11">
        <v>10</v>
      </c>
      <c r="E31" s="11">
        <v>7</v>
      </c>
      <c r="F31" s="11">
        <f>IF(D31=0,0,ROUND(E31/D31*100,1))</f>
        <v>70</v>
      </c>
    </row>
    <row r="32" spans="1:6">
      <c r="A32" s="7">
        <v>5</v>
      </c>
      <c r="B32" s="8" t="s">
        <v>46</v>
      </c>
      <c r="C32" s="9"/>
      <c r="D32" s="9"/>
      <c r="E32" s="9"/>
      <c r="F32" s="9"/>
    </row>
    <row r="33" spans="1:6" ht="110.25">
      <c r="A33" s="10"/>
      <c r="B33" s="11" t="s">
        <v>47</v>
      </c>
      <c r="C33" s="6" t="s">
        <v>14</v>
      </c>
      <c r="D33" s="11">
        <v>7</v>
      </c>
      <c r="E33" s="11">
        <v>0</v>
      </c>
      <c r="F33" s="11">
        <f>IF(D33=0,0,ROUND(E33/D33*100,1))</f>
        <v>0</v>
      </c>
    </row>
    <row r="34" spans="1:6" ht="173.25">
      <c r="A34" s="10"/>
      <c r="B34" s="11" t="s">
        <v>48</v>
      </c>
      <c r="C34" s="6" t="s">
        <v>49</v>
      </c>
      <c r="D34" s="11">
        <v>4</v>
      </c>
      <c r="E34" s="11">
        <v>4</v>
      </c>
      <c r="F34" s="11">
        <f>IF(D34=0,0,ROUND(E34/D34*100,1))</f>
        <v>100</v>
      </c>
    </row>
    <row r="35" spans="1:6" ht="189">
      <c r="A35" s="10"/>
      <c r="B35" s="11" t="s">
        <v>50</v>
      </c>
      <c r="C35" s="6" t="s">
        <v>49</v>
      </c>
      <c r="D35" s="11">
        <v>10</v>
      </c>
      <c r="E35" s="11">
        <v>10</v>
      </c>
      <c r="F35" s="11">
        <f>IF(D35=0,0,ROUND(E35/D35*100,1))</f>
        <v>100</v>
      </c>
    </row>
    <row r="36" spans="1:6">
      <c r="A36" s="7">
        <v>6</v>
      </c>
      <c r="B36" s="8" t="s">
        <v>51</v>
      </c>
      <c r="C36" s="9"/>
      <c r="D36" s="9"/>
      <c r="E36" s="9"/>
      <c r="F36" s="9"/>
    </row>
    <row r="37" spans="1:6" ht="110.25">
      <c r="A37" s="10"/>
      <c r="B37" s="11" t="s">
        <v>52</v>
      </c>
      <c r="C37" s="6" t="s">
        <v>14</v>
      </c>
      <c r="D37" s="11">
        <v>57</v>
      </c>
      <c r="E37" s="11">
        <v>57</v>
      </c>
      <c r="F37" s="11">
        <f>IF(D37=0,0,ROUND(E37/D37*100,1))</f>
        <v>100</v>
      </c>
    </row>
    <row r="38" spans="1:6" ht="31.5">
      <c r="A38" s="10"/>
      <c r="B38" s="11" t="s">
        <v>53</v>
      </c>
      <c r="C38" s="6" t="s">
        <v>54</v>
      </c>
      <c r="D38" s="11">
        <v>3.1</v>
      </c>
      <c r="E38" s="11">
        <v>4.0999999999999996</v>
      </c>
      <c r="F38" s="11">
        <f>IF(D38=0,0,ROUND(E38/D38*100,1))</f>
        <v>132.30000000000001</v>
      </c>
    </row>
    <row r="39" spans="1:6" ht="47.25">
      <c r="A39" s="10"/>
      <c r="B39" s="11" t="s">
        <v>55</v>
      </c>
      <c r="C39" s="6" t="s">
        <v>14</v>
      </c>
      <c r="D39" s="11">
        <v>3.1</v>
      </c>
      <c r="E39" s="11">
        <v>3.3</v>
      </c>
      <c r="F39" s="11">
        <f>IF(D39=0,0,ROUND(E39/D39*100,1))</f>
        <v>106.5</v>
      </c>
    </row>
    <row r="40" spans="1:6" ht="63">
      <c r="A40" s="10"/>
      <c r="B40" s="11" t="s">
        <v>56</v>
      </c>
      <c r="C40" s="6" t="s">
        <v>14</v>
      </c>
      <c r="D40" s="11">
        <v>6.9</v>
      </c>
      <c r="E40" s="11">
        <v>7.1</v>
      </c>
      <c r="F40" s="11">
        <f>IF(D40=0,0,ROUND(E40/D40*100,1))</f>
        <v>102.9</v>
      </c>
    </row>
    <row r="41" spans="1:6" ht="47.25">
      <c r="A41" s="10"/>
      <c r="B41" s="11" t="s">
        <v>57</v>
      </c>
      <c r="C41" s="6" t="s">
        <v>14</v>
      </c>
      <c r="D41" s="11">
        <v>12.3</v>
      </c>
      <c r="E41" s="11">
        <v>16</v>
      </c>
      <c r="F41" s="11">
        <f>IF(D41=0,0,ROUND(E41/D41*100,1))</f>
        <v>130.1</v>
      </c>
    </row>
    <row r="42" spans="1:6" ht="110.25">
      <c r="A42" s="10"/>
      <c r="B42" s="11" t="s">
        <v>58</v>
      </c>
      <c r="C42" s="6" t="s">
        <v>14</v>
      </c>
      <c r="D42" s="11">
        <v>70.400000000000006</v>
      </c>
      <c r="E42" s="11">
        <v>54.2</v>
      </c>
      <c r="F42" s="11">
        <f>IF(D42=0,0,ROUND(E42/D42*100,1))</f>
        <v>77</v>
      </c>
    </row>
    <row r="43" spans="1:6">
      <c r="A43" s="7">
        <v>7</v>
      </c>
      <c r="B43" s="8" t="s">
        <v>59</v>
      </c>
      <c r="C43" s="9"/>
      <c r="D43" s="9"/>
      <c r="E43" s="9"/>
      <c r="F43" s="9"/>
    </row>
    <row r="44" spans="1:6">
      <c r="A44" s="10"/>
      <c r="B44" s="11" t="s">
        <v>60</v>
      </c>
      <c r="C44" s="6" t="s">
        <v>61</v>
      </c>
      <c r="D44" s="11">
        <v>45000</v>
      </c>
      <c r="E44" s="11">
        <v>45076</v>
      </c>
      <c r="F44" s="11">
        <f>IF(D44=0,0,ROUND(E44/D44*100,1))</f>
        <v>100.2</v>
      </c>
    </row>
    <row r="45" spans="1:6">
      <c r="A45" s="10"/>
      <c r="B45" s="11" t="s">
        <v>62</v>
      </c>
      <c r="C45" s="6" t="s">
        <v>61</v>
      </c>
      <c r="D45" s="11">
        <v>21000</v>
      </c>
      <c r="E45" s="11">
        <v>23069</v>
      </c>
      <c r="F45" s="11">
        <f>IF(D45=0,0,ROUND(E45/D45*100,1))</f>
        <v>109.9</v>
      </c>
    </row>
    <row r="46" spans="1:6">
      <c r="A46" s="10"/>
      <c r="B46" s="11" t="s">
        <v>63</v>
      </c>
      <c r="C46" s="6" t="s">
        <v>64</v>
      </c>
      <c r="D46" s="11">
        <v>9.8000000000000007</v>
      </c>
      <c r="E46" s="11">
        <v>11.9</v>
      </c>
      <c r="F46" s="11">
        <f>IF(D46=0,0,ROUND(E46/D46*100,1))</f>
        <v>121.4</v>
      </c>
    </row>
    <row r="47" spans="1:6">
      <c r="A47" s="10"/>
      <c r="B47" s="11" t="s">
        <v>65</v>
      </c>
      <c r="C47" s="6" t="s">
        <v>66</v>
      </c>
      <c r="D47" s="11">
        <v>8.6999999999999993</v>
      </c>
      <c r="E47" s="11">
        <v>8.4</v>
      </c>
      <c r="F47" s="11">
        <f>IF(D47=0,0,ROUND(E47/D47*100,1))</f>
        <v>96.6</v>
      </c>
    </row>
    <row r="48" spans="1:6" ht="31.5">
      <c r="A48" s="10"/>
      <c r="B48" s="11" t="s">
        <v>67</v>
      </c>
      <c r="C48" s="6" t="s">
        <v>68</v>
      </c>
      <c r="D48" s="11">
        <v>44100</v>
      </c>
      <c r="E48" s="11">
        <v>53804</v>
      </c>
      <c r="F48" s="11">
        <f>IF(D48=0,0,ROUND(E48/D48*100,1))</f>
        <v>122</v>
      </c>
    </row>
    <row r="49" spans="1:6" ht="31.5">
      <c r="A49" s="10"/>
      <c r="B49" s="11" t="s">
        <v>69</v>
      </c>
      <c r="C49" s="6" t="s">
        <v>68</v>
      </c>
      <c r="D49" s="11">
        <v>18270</v>
      </c>
      <c r="E49" s="11">
        <v>17790</v>
      </c>
      <c r="F49" s="11">
        <f>IF(D49=0,0,ROUND(E49/D49*100,1))</f>
        <v>97.4</v>
      </c>
    </row>
    <row r="50" spans="1:6">
      <c r="A50" s="10"/>
      <c r="B50" s="11" t="s">
        <v>70</v>
      </c>
      <c r="C50" s="6" t="s">
        <v>68</v>
      </c>
      <c r="D50" s="11">
        <v>21458</v>
      </c>
      <c r="E50" s="11">
        <v>21640</v>
      </c>
      <c r="F50" s="11">
        <f>IF(D50=0,0,ROUND(E50/D50*100,1))</f>
        <v>100.8</v>
      </c>
    </row>
    <row r="51" spans="1:6" ht="31.5">
      <c r="A51" s="10"/>
      <c r="B51" s="11" t="s">
        <v>71</v>
      </c>
      <c r="C51" s="6" t="s">
        <v>68</v>
      </c>
      <c r="D51" s="11">
        <v>3021</v>
      </c>
      <c r="E51" s="11">
        <v>3145</v>
      </c>
      <c r="F51" s="11">
        <f>IF(D51=0,0,ROUND(E51/D51*100,1))</f>
        <v>104.1</v>
      </c>
    </row>
    <row r="52" spans="1:6" ht="31.5">
      <c r="A52" s="10"/>
      <c r="B52" s="11" t="s">
        <v>72</v>
      </c>
      <c r="C52" s="6" t="s">
        <v>73</v>
      </c>
      <c r="D52" s="11">
        <v>13125</v>
      </c>
      <c r="E52" s="11">
        <v>12960</v>
      </c>
      <c r="F52" s="11">
        <f>IF(D52=0,0,ROUND(E52/D52*100,1))</f>
        <v>98.7</v>
      </c>
    </row>
    <row r="53" spans="1:6">
      <c r="A53" s="10"/>
      <c r="B53" s="11" t="s">
        <v>74</v>
      </c>
      <c r="C53" s="6" t="s">
        <v>73</v>
      </c>
      <c r="D53" s="11">
        <v>6215</v>
      </c>
      <c r="E53" s="11">
        <v>5913</v>
      </c>
      <c r="F53" s="11">
        <f>IF(D53=0,0,ROUND(E53/D53*100,1))</f>
        <v>95.1</v>
      </c>
    </row>
    <row r="54" spans="1:6">
      <c r="A54" s="10"/>
      <c r="B54" s="11" t="s">
        <v>75</v>
      </c>
      <c r="C54" s="6" t="s">
        <v>73</v>
      </c>
      <c r="D54" s="11">
        <v>6035</v>
      </c>
      <c r="E54" s="11">
        <v>6036</v>
      </c>
      <c r="F54" s="11">
        <f>IF(D54=0,0,ROUND(E54/D54*100,1))</f>
        <v>100</v>
      </c>
    </row>
    <row r="55" spans="1:6">
      <c r="A55" s="10"/>
      <c r="B55" s="11" t="s">
        <v>76</v>
      </c>
      <c r="C55" s="6" t="s">
        <v>73</v>
      </c>
      <c r="D55" s="11">
        <v>5300</v>
      </c>
      <c r="E55" s="11">
        <v>5378</v>
      </c>
      <c r="F55" s="11">
        <f>IF(D55=0,0,ROUND(E55/D55*100,1))</f>
        <v>101.5</v>
      </c>
    </row>
    <row r="56" spans="1:6">
      <c r="A56" s="10"/>
      <c r="B56" s="11" t="s">
        <v>77</v>
      </c>
      <c r="C56" s="6" t="s">
        <v>78</v>
      </c>
      <c r="D56" s="11">
        <v>3500</v>
      </c>
      <c r="E56" s="11">
        <v>3442</v>
      </c>
      <c r="F56" s="11">
        <f>IF(D56=0,0,ROUND(E56/D56*100,1))</f>
        <v>98.3</v>
      </c>
    </row>
    <row r="57" spans="1:6">
      <c r="A57" s="10"/>
      <c r="B57" s="11" t="s">
        <v>79</v>
      </c>
      <c r="C57" s="6" t="s">
        <v>80</v>
      </c>
      <c r="D57" s="11">
        <v>515</v>
      </c>
      <c r="E57" s="11">
        <v>569</v>
      </c>
      <c r="F57" s="11">
        <f>IF(D57=0,0,ROUND(E57/D57*100,1))</f>
        <v>110.5</v>
      </c>
    </row>
    <row r="58" spans="1:6" ht="31.5">
      <c r="A58" s="10"/>
      <c r="B58" s="11" t="s">
        <v>81</v>
      </c>
      <c r="C58" s="6" t="s">
        <v>82</v>
      </c>
      <c r="D58" s="11">
        <v>13400</v>
      </c>
      <c r="E58" s="11">
        <v>15432</v>
      </c>
      <c r="F58" s="11">
        <f>IF(D58=0,0,ROUND(E58/D58*100,1))</f>
        <v>115.2</v>
      </c>
    </row>
    <row r="59" spans="1:6" ht="31.5">
      <c r="A59" s="10"/>
      <c r="B59" s="11" t="s">
        <v>83</v>
      </c>
      <c r="C59" s="6" t="s">
        <v>14</v>
      </c>
      <c r="D59" s="11">
        <v>25</v>
      </c>
      <c r="E59" s="11">
        <v>35.799999999999997</v>
      </c>
      <c r="F59" s="11">
        <f>IF(D59=0,0,ROUND(E59/D59*100,1))</f>
        <v>143.19999999999999</v>
      </c>
    </row>
    <row r="60" spans="1:6">
      <c r="A60" s="7">
        <v>8</v>
      </c>
      <c r="B60" s="8" t="s">
        <v>84</v>
      </c>
      <c r="C60" s="9"/>
      <c r="D60" s="9"/>
      <c r="E60" s="9"/>
      <c r="F60" s="9"/>
    </row>
    <row r="61" spans="1:6" ht="141.75">
      <c r="A61" s="10"/>
      <c r="B61" s="11" t="s">
        <v>85</v>
      </c>
      <c r="C61" s="6" t="s">
        <v>14</v>
      </c>
      <c r="D61" s="11">
        <v>100</v>
      </c>
      <c r="E61" s="11">
        <v>100</v>
      </c>
      <c r="F61" s="11">
        <f>IF(D61=0,0,ROUND(E61/D61*100,1))</f>
        <v>100</v>
      </c>
    </row>
    <row r="62" spans="1:6" ht="78.75">
      <c r="A62" s="10"/>
      <c r="B62" s="11" t="s">
        <v>86</v>
      </c>
      <c r="C62" s="6" t="s">
        <v>14</v>
      </c>
      <c r="D62" s="11">
        <v>76.900000000000006</v>
      </c>
      <c r="E62" s="11">
        <v>76.900000000000006</v>
      </c>
      <c r="F62" s="11">
        <f>IF(D62=0,0,ROUND(E62/D62*100,1))</f>
        <v>100</v>
      </c>
    </row>
    <row r="63" spans="1:6" ht="141.75">
      <c r="A63" s="10"/>
      <c r="B63" s="11" t="s">
        <v>87</v>
      </c>
      <c r="C63" s="6" t="s">
        <v>14</v>
      </c>
      <c r="D63" s="11">
        <v>1.4</v>
      </c>
      <c r="E63" s="11">
        <v>1.78</v>
      </c>
      <c r="F63" s="11">
        <f>IF(E63=0,0,ROUND(D63/E63*100,1))</f>
        <v>78.7</v>
      </c>
    </row>
    <row r="64" spans="1:6" ht="126">
      <c r="A64" s="10"/>
      <c r="B64" s="11" t="s">
        <v>88</v>
      </c>
      <c r="C64" s="6" t="s">
        <v>14</v>
      </c>
      <c r="D64" s="11">
        <v>46.3</v>
      </c>
      <c r="E64" s="11">
        <v>46.4</v>
      </c>
      <c r="F64" s="11">
        <f>IF(D64=0,0,ROUND(E64/D64*100,1))</f>
        <v>100.2</v>
      </c>
    </row>
    <row r="65" spans="1:6">
      <c r="A65" s="12" t="s">
        <v>89</v>
      </c>
      <c r="B65" s="8" t="s">
        <v>90</v>
      </c>
      <c r="C65" s="13"/>
      <c r="D65" s="14"/>
      <c r="E65" s="14"/>
      <c r="F65" s="14"/>
    </row>
    <row r="66" spans="1:6" ht="78.75">
      <c r="A66" s="10"/>
      <c r="B66" s="11" t="s">
        <v>91</v>
      </c>
      <c r="C66" s="6" t="s">
        <v>14</v>
      </c>
      <c r="D66" s="11">
        <v>80</v>
      </c>
      <c r="E66" s="11">
        <v>80</v>
      </c>
      <c r="F66" s="11">
        <f>IF(D66=0,0,ROUND(E66/D66*100,1))</f>
        <v>100</v>
      </c>
    </row>
    <row r="67" spans="1:6" ht="78.75">
      <c r="A67" s="10"/>
      <c r="B67" s="11" t="s">
        <v>92</v>
      </c>
      <c r="C67" s="6" t="s">
        <v>14</v>
      </c>
      <c r="D67" s="11">
        <v>17</v>
      </c>
      <c r="E67" s="11">
        <v>33.200000000000003</v>
      </c>
      <c r="F67" s="11">
        <f>IF(D67=0,0,ROUND(E67/D67*100,1))</f>
        <v>195.3</v>
      </c>
    </row>
    <row r="68" spans="1:6" ht="110.25">
      <c r="A68" s="10"/>
      <c r="B68" s="11" t="s">
        <v>93</v>
      </c>
      <c r="C68" s="6" t="s">
        <v>14</v>
      </c>
      <c r="D68" s="11">
        <v>100</v>
      </c>
      <c r="E68" s="11">
        <v>100</v>
      </c>
      <c r="F68" s="11">
        <f>IF(D68=0,0,ROUND(E68/D68*100,1))</f>
        <v>100</v>
      </c>
    </row>
    <row r="69" spans="1:6">
      <c r="A69" s="12" t="s">
        <v>94</v>
      </c>
      <c r="B69" s="8" t="s">
        <v>95</v>
      </c>
      <c r="C69" s="9"/>
      <c r="D69" s="9"/>
      <c r="E69" s="9"/>
      <c r="F69" s="9"/>
    </row>
    <row r="70" spans="1:6" ht="78.75">
      <c r="A70" s="10"/>
      <c r="B70" s="11" t="s">
        <v>96</v>
      </c>
      <c r="C70" s="6" t="s">
        <v>14</v>
      </c>
      <c r="D70" s="11">
        <v>61.2</v>
      </c>
      <c r="E70" s="11">
        <v>68.400000000000006</v>
      </c>
      <c r="F70" s="11">
        <f>IF(D70=0,0,ROUND(E70/D70*100,1))</f>
        <v>111.8</v>
      </c>
    </row>
    <row r="71" spans="1:6" ht="94.5">
      <c r="A71" s="10"/>
      <c r="B71" s="11" t="s">
        <v>97</v>
      </c>
      <c r="C71" s="6" t="s">
        <v>14</v>
      </c>
      <c r="D71" s="11">
        <v>44</v>
      </c>
      <c r="E71" s="11">
        <v>46</v>
      </c>
      <c r="F71" s="11">
        <f>IF(D71=0,0,ROUND(E71/D71*100,1))</f>
        <v>104.5</v>
      </c>
    </row>
    <row r="72" spans="1:6" ht="110.25">
      <c r="A72" s="10"/>
      <c r="B72" s="11" t="s">
        <v>98</v>
      </c>
      <c r="C72" s="6" t="s">
        <v>14</v>
      </c>
      <c r="D72" s="11">
        <v>47</v>
      </c>
      <c r="E72" s="11">
        <v>44.3</v>
      </c>
      <c r="F72" s="11">
        <f>IF(D72=0,0,ROUND(E72/D72*100,1))</f>
        <v>94.3</v>
      </c>
    </row>
    <row r="73" spans="1:6">
      <c r="A73" s="12" t="s">
        <v>99</v>
      </c>
      <c r="B73" s="8" t="s">
        <v>100</v>
      </c>
      <c r="C73" s="9"/>
      <c r="D73" s="9"/>
      <c r="E73" s="9"/>
      <c r="F73" s="9"/>
    </row>
    <row r="74" spans="1:6" ht="47.25">
      <c r="A74" s="10"/>
      <c r="B74" s="11" t="s">
        <v>101</v>
      </c>
      <c r="C74" s="6" t="s">
        <v>14</v>
      </c>
      <c r="D74" s="11">
        <v>77</v>
      </c>
      <c r="E74" s="11">
        <v>75.2</v>
      </c>
      <c r="F74" s="11">
        <f>IF(D74=0,0,ROUND(E74/D74*100,1))</f>
        <v>97.7</v>
      </c>
    </row>
    <row r="75" spans="1:6" ht="94.5">
      <c r="A75" s="10"/>
      <c r="B75" s="11" t="s">
        <v>102</v>
      </c>
      <c r="C75" s="6" t="s">
        <v>14</v>
      </c>
      <c r="D75" s="11">
        <v>8</v>
      </c>
      <c r="E75" s="11">
        <v>8.6999999999999993</v>
      </c>
      <c r="F75" s="11">
        <f>IF(D75=0,0,ROUND(E75/D75*100,1))</f>
        <v>108.8</v>
      </c>
    </row>
    <row r="76" spans="1:6" ht="126">
      <c r="A76" s="10"/>
      <c r="B76" s="11" t="s">
        <v>103</v>
      </c>
      <c r="C76" s="6" t="s">
        <v>14</v>
      </c>
      <c r="D76" s="11">
        <v>4.7</v>
      </c>
      <c r="E76" s="11">
        <v>4.7</v>
      </c>
      <c r="F76" s="11">
        <f>IF(D76=0,0,ROUND(E76/D76*100,1))</f>
        <v>100</v>
      </c>
    </row>
    <row r="77" spans="1:6" ht="110.25">
      <c r="A77" s="10"/>
      <c r="B77" s="11" t="s">
        <v>104</v>
      </c>
      <c r="C77" s="6" t="s">
        <v>14</v>
      </c>
      <c r="D77" s="11">
        <v>62.5</v>
      </c>
      <c r="E77" s="11">
        <v>62.5</v>
      </c>
      <c r="F77" s="11">
        <f>IF(D77=0,0,ROUND(E77/D77*100,1))</f>
        <v>100</v>
      </c>
    </row>
    <row r="78" spans="1:6">
      <c r="A78" s="12" t="s">
        <v>105</v>
      </c>
      <c r="B78" s="8" t="s">
        <v>106</v>
      </c>
      <c r="C78" s="9"/>
      <c r="D78" s="9"/>
      <c r="E78" s="9"/>
      <c r="F78" s="9"/>
    </row>
    <row r="79" spans="1:6" ht="47.25">
      <c r="A79" s="10"/>
      <c r="B79" s="11" t="s">
        <v>107</v>
      </c>
      <c r="C79" s="6" t="s">
        <v>14</v>
      </c>
      <c r="D79" s="11">
        <v>18.5</v>
      </c>
      <c r="E79" s="11">
        <v>6.5</v>
      </c>
      <c r="F79" s="11">
        <f>IF(D79=0,0,ROUND(E79/D79*100,1))</f>
        <v>35.1</v>
      </c>
    </row>
    <row r="80" spans="1:6" ht="47.25">
      <c r="A80" s="10"/>
      <c r="B80" s="11" t="s">
        <v>108</v>
      </c>
      <c r="C80" s="6" t="s">
        <v>16</v>
      </c>
      <c r="D80" s="11">
        <v>3</v>
      </c>
      <c r="E80" s="11">
        <v>3</v>
      </c>
      <c r="F80" s="11">
        <f>IF(D80=0,0,ROUND(E80/D80*100,1))</f>
        <v>100</v>
      </c>
    </row>
    <row r="81" spans="1:6" ht="63">
      <c r="A81" s="10"/>
      <c r="B81" s="11" t="s">
        <v>109</v>
      </c>
      <c r="C81" s="6" t="s">
        <v>14</v>
      </c>
      <c r="D81" s="11">
        <v>100</v>
      </c>
      <c r="E81" s="11">
        <v>100</v>
      </c>
      <c r="F81" s="11">
        <f>IF(D81=0,0,ROUND(E81/D81*100,1))</f>
        <v>100</v>
      </c>
    </row>
    <row r="82" spans="1:6" ht="94.5">
      <c r="A82" s="10"/>
      <c r="B82" s="11" t="s">
        <v>110</v>
      </c>
      <c r="C82" s="6" t="s">
        <v>14</v>
      </c>
      <c r="D82" s="11">
        <v>0</v>
      </c>
      <c r="E82" s="11">
        <v>1.44</v>
      </c>
      <c r="F82" s="11">
        <f>IF(E82=0,0,ROUND(D82/E82*100,1))</f>
        <v>0</v>
      </c>
    </row>
    <row r="83" spans="1:6" ht="94.5">
      <c r="A83" s="10"/>
      <c r="B83" s="11" t="s">
        <v>111</v>
      </c>
      <c r="C83" s="6" t="s">
        <v>14</v>
      </c>
      <c r="D83" s="11">
        <v>0</v>
      </c>
      <c r="E83" s="11">
        <v>0</v>
      </c>
      <c r="F83" s="11">
        <f>IF(E83=0,0,ROUND(D83/E83*100,1))</f>
        <v>0</v>
      </c>
    </row>
    <row r="84" spans="1:6">
      <c r="A84" s="7">
        <v>9</v>
      </c>
      <c r="B84" s="8" t="s">
        <v>112</v>
      </c>
      <c r="C84" s="9"/>
      <c r="D84" s="9"/>
      <c r="E84" s="9"/>
      <c r="F84" s="9"/>
    </row>
    <row r="85" spans="1:6">
      <c r="A85" s="10"/>
      <c r="B85" s="11" t="s">
        <v>113</v>
      </c>
      <c r="C85" s="6" t="s">
        <v>114</v>
      </c>
      <c r="D85" s="11">
        <v>2145</v>
      </c>
      <c r="E85" s="11">
        <v>2150</v>
      </c>
      <c r="F85" s="11">
        <f>IF(D85=0,0,ROUND(E85/D85*100,1))</f>
        <v>100.2</v>
      </c>
    </row>
    <row r="86" spans="1:6" ht="31.5">
      <c r="A86" s="10"/>
      <c r="B86" s="11" t="s">
        <v>115</v>
      </c>
      <c r="C86" s="6" t="s">
        <v>10</v>
      </c>
      <c r="D86" s="11">
        <v>52</v>
      </c>
      <c r="E86" s="11">
        <v>55</v>
      </c>
      <c r="F86" s="11">
        <f>IF(D86=0,0,ROUND(E86/D86*100,1))</f>
        <v>105.8</v>
      </c>
    </row>
    <row r="87" spans="1:6" ht="47.25">
      <c r="A87" s="10"/>
      <c r="B87" s="11" t="s">
        <v>116</v>
      </c>
      <c r="C87" s="6" t="s">
        <v>44</v>
      </c>
      <c r="D87" s="11">
        <v>214</v>
      </c>
      <c r="E87" s="11">
        <v>261</v>
      </c>
      <c r="F87" s="11">
        <f>IF(D87=0,0,ROUND(E87/D87*100,1))</f>
        <v>122</v>
      </c>
    </row>
    <row r="88" spans="1:6">
      <c r="A88" s="7">
        <v>10</v>
      </c>
      <c r="B88" s="8" t="s">
        <v>117</v>
      </c>
      <c r="C88" s="9"/>
      <c r="D88" s="9"/>
      <c r="E88" s="9"/>
      <c r="F88" s="9"/>
    </row>
    <row r="89" spans="1:6" ht="47.25">
      <c r="A89" s="10"/>
      <c r="B89" s="11" t="s">
        <v>118</v>
      </c>
      <c r="C89" s="6" t="s">
        <v>14</v>
      </c>
      <c r="D89" s="11">
        <v>31.8</v>
      </c>
      <c r="E89" s="11">
        <v>31.8</v>
      </c>
      <c r="F89" s="11">
        <f>IF(D89=0,0,ROUND(E89/D89*100,1))</f>
        <v>100</v>
      </c>
    </row>
    <row r="90" spans="1:6" ht="31.5">
      <c r="A90" s="10"/>
      <c r="B90" s="11" t="s">
        <v>119</v>
      </c>
      <c r="C90" s="6" t="s">
        <v>16</v>
      </c>
      <c r="D90" s="11">
        <v>19</v>
      </c>
      <c r="E90" s="11">
        <v>19</v>
      </c>
      <c r="F90" s="11">
        <f>IF(D90=0,0,ROUND(E90/D90*100,1))</f>
        <v>100</v>
      </c>
    </row>
    <row r="91" spans="1:6" ht="31.5">
      <c r="A91" s="10"/>
      <c r="B91" s="11" t="s">
        <v>120</v>
      </c>
      <c r="C91" s="6" t="s">
        <v>10</v>
      </c>
      <c r="D91" s="11">
        <v>36</v>
      </c>
      <c r="E91" s="11">
        <v>36</v>
      </c>
      <c r="F91" s="11">
        <f>IF(D91=0,0,ROUND(E91/D91*100,1))</f>
        <v>100</v>
      </c>
    </row>
    <row r="92" spans="1:6" ht="31.5">
      <c r="A92" s="10"/>
      <c r="B92" s="11" t="s">
        <v>121</v>
      </c>
      <c r="C92" s="6" t="s">
        <v>10</v>
      </c>
      <c r="D92" s="11">
        <v>956</v>
      </c>
      <c r="E92" s="11">
        <v>956</v>
      </c>
      <c r="F92" s="11">
        <f>IF(D92=0,0,ROUND(E92/D92*100,1))</f>
        <v>100</v>
      </c>
    </row>
    <row r="93" spans="1:6" ht="78.75">
      <c r="A93" s="10"/>
      <c r="B93" s="11" t="s">
        <v>122</v>
      </c>
      <c r="C93" s="6" t="s">
        <v>14</v>
      </c>
      <c r="D93" s="11">
        <v>23</v>
      </c>
      <c r="E93" s="11">
        <v>23</v>
      </c>
      <c r="F93" s="11">
        <f>IF(D93=0,0,ROUND(E93/D93*100,1))</f>
        <v>100</v>
      </c>
    </row>
    <row r="94" spans="1:6" ht="31.5">
      <c r="A94" s="10"/>
      <c r="B94" s="11" t="s">
        <v>123</v>
      </c>
      <c r="C94" s="6" t="s">
        <v>14</v>
      </c>
      <c r="D94" s="11">
        <v>47</v>
      </c>
      <c r="E94" s="11">
        <v>44.8</v>
      </c>
      <c r="F94" s="11">
        <f>IF(D94=0,0,ROUND(E94/D94*100,1))</f>
        <v>95.3</v>
      </c>
    </row>
    <row r="95" spans="1:6" ht="94.5">
      <c r="A95" s="10"/>
      <c r="B95" s="11" t="s">
        <v>124</v>
      </c>
      <c r="C95" s="6" t="s">
        <v>14</v>
      </c>
      <c r="D95" s="11">
        <v>4.3</v>
      </c>
      <c r="E95" s="11">
        <v>4.3</v>
      </c>
      <c r="F95" s="11">
        <f>IF(D95=0,0,ROUND(E95/D95*100,1))</f>
        <v>100</v>
      </c>
    </row>
    <row r="96" spans="1:6" ht="78.75">
      <c r="A96" s="10"/>
      <c r="B96" s="11" t="s">
        <v>125</v>
      </c>
      <c r="C96" s="6" t="s">
        <v>14</v>
      </c>
      <c r="D96" s="11">
        <v>85.8</v>
      </c>
      <c r="E96" s="11">
        <v>86</v>
      </c>
      <c r="F96" s="11">
        <f>IF(D96=0,0,ROUND(E96/D96*100,1))</f>
        <v>100.2</v>
      </c>
    </row>
    <row r="97" spans="1:6" ht="63">
      <c r="A97" s="10"/>
      <c r="B97" s="11" t="s">
        <v>126</v>
      </c>
      <c r="C97" s="6" t="s">
        <v>14</v>
      </c>
      <c r="D97" s="11">
        <v>28.7</v>
      </c>
      <c r="E97" s="11">
        <v>30.5</v>
      </c>
      <c r="F97" s="11">
        <f>IF(D97=0,0,ROUND(E97/D97*100,1))</f>
        <v>106.3</v>
      </c>
    </row>
    <row r="98" spans="1:6">
      <c r="A98" s="7">
        <v>11</v>
      </c>
      <c r="B98" s="8" t="s">
        <v>127</v>
      </c>
      <c r="C98" s="9"/>
      <c r="D98" s="9"/>
      <c r="E98" s="9"/>
      <c r="F98" s="9"/>
    </row>
    <row r="99" spans="1:6" ht="47.25">
      <c r="A99" s="10"/>
      <c r="B99" s="11" t="s">
        <v>128</v>
      </c>
      <c r="C99" s="6" t="s">
        <v>14</v>
      </c>
      <c r="D99" s="11">
        <v>3.9</v>
      </c>
      <c r="E99" s="11">
        <v>3.4</v>
      </c>
      <c r="F99" s="11">
        <f>IF(E99=0,0,ROUND(D99/E99*100,1))</f>
        <v>114.7</v>
      </c>
    </row>
    <row r="100" spans="1:6" ht="47.25">
      <c r="A100" s="10"/>
      <c r="B100" s="11" t="s">
        <v>129</v>
      </c>
      <c r="C100" s="6" t="s">
        <v>16</v>
      </c>
      <c r="D100" s="11">
        <v>0</v>
      </c>
      <c r="E100" s="11">
        <v>0</v>
      </c>
      <c r="F100" s="11">
        <f>IF(D100=0,0,ROUND(E100/D100*100,1))</f>
        <v>0</v>
      </c>
    </row>
    <row r="101" spans="1:6" ht="78.75">
      <c r="A101" s="10"/>
      <c r="B101" s="11" t="s">
        <v>130</v>
      </c>
      <c r="C101" s="6" t="s">
        <v>131</v>
      </c>
      <c r="D101" s="11">
        <v>59</v>
      </c>
      <c r="E101" s="11">
        <v>59</v>
      </c>
      <c r="F101" s="11">
        <f>IF(D101=0,0,ROUND(E101/D101*100,1))</f>
        <v>100</v>
      </c>
    </row>
    <row r="102" spans="1:6" ht="47.25">
      <c r="A102" s="10"/>
      <c r="B102" s="11" t="s">
        <v>132</v>
      </c>
      <c r="C102" s="6" t="s">
        <v>131</v>
      </c>
      <c r="D102" s="11">
        <v>0</v>
      </c>
      <c r="E102" s="11">
        <v>0</v>
      </c>
      <c r="F102" s="11">
        <f>IF(D102=0,0,ROUND(E102/D102*100,1))</f>
        <v>0</v>
      </c>
    </row>
    <row r="103" spans="1:6" ht="47.25">
      <c r="A103" s="10"/>
      <c r="B103" s="11" t="s">
        <v>133</v>
      </c>
      <c r="C103" s="6" t="s">
        <v>134</v>
      </c>
      <c r="D103" s="11">
        <v>59</v>
      </c>
      <c r="E103" s="11">
        <v>59</v>
      </c>
      <c r="F103" s="11">
        <f>IF(D103=0,0,ROUND(E103/D103*100,1))</f>
        <v>100</v>
      </c>
    </row>
    <row r="104" spans="1:6" ht="63">
      <c r="A104" s="10"/>
      <c r="B104" s="11" t="s">
        <v>135</v>
      </c>
      <c r="C104" s="6" t="s">
        <v>16</v>
      </c>
      <c r="D104" s="11">
        <v>1</v>
      </c>
      <c r="E104" s="11">
        <v>1</v>
      </c>
      <c r="F104" s="11">
        <f>IF(D104=0,0,ROUND(E104/D104*100,1))</f>
        <v>100</v>
      </c>
    </row>
    <row r="105" spans="1:6" ht="31.5">
      <c r="A105" s="10"/>
      <c r="B105" s="11" t="s">
        <v>136</v>
      </c>
      <c r="C105" s="6" t="s">
        <v>16</v>
      </c>
      <c r="D105" s="11">
        <v>0</v>
      </c>
      <c r="E105" s="11">
        <v>0</v>
      </c>
      <c r="F105" s="11">
        <f>IF(D105=0,0,ROUND(E105/D105*100,1))</f>
        <v>0</v>
      </c>
    </row>
    <row r="106" spans="1:6" ht="47.25">
      <c r="A106" s="10"/>
      <c r="B106" s="11" t="s">
        <v>137</v>
      </c>
      <c r="C106" s="6" t="s">
        <v>16</v>
      </c>
      <c r="D106" s="11">
        <v>1</v>
      </c>
      <c r="E106" s="11">
        <v>1</v>
      </c>
      <c r="F106" s="11">
        <f>IF(D106=0,0,ROUND(E106/D106*100,1))</f>
        <v>100</v>
      </c>
    </row>
    <row r="107" spans="1:6" ht="47.25">
      <c r="A107" s="10"/>
      <c r="B107" s="11" t="s">
        <v>138</v>
      </c>
      <c r="C107" s="6" t="s">
        <v>16</v>
      </c>
      <c r="D107" s="11">
        <v>1</v>
      </c>
      <c r="E107" s="11">
        <v>1</v>
      </c>
      <c r="F107" s="11">
        <f>IF(D107=0,0,ROUND(E107/D107*100,1))</f>
        <v>100</v>
      </c>
    </row>
    <row r="108" spans="1:6" ht="31.5">
      <c r="A108" s="10"/>
      <c r="B108" s="11" t="s">
        <v>139</v>
      </c>
      <c r="C108" s="6" t="s">
        <v>140</v>
      </c>
      <c r="D108" s="11">
        <v>0</v>
      </c>
      <c r="E108" s="11">
        <v>0</v>
      </c>
      <c r="F108" s="11">
        <f>IF(D108=0,0,ROUND(E108/D108*100,1))</f>
        <v>0</v>
      </c>
    </row>
    <row r="109" spans="1:6" ht="31.5">
      <c r="A109" s="10"/>
      <c r="B109" s="11" t="s">
        <v>141</v>
      </c>
      <c r="C109" s="6" t="s">
        <v>16</v>
      </c>
      <c r="D109" s="11">
        <v>0</v>
      </c>
      <c r="E109" s="11">
        <v>0</v>
      </c>
      <c r="F109" s="11">
        <f>IF(D109=0,0,ROUND(E109/D109*100,1))</f>
        <v>0</v>
      </c>
    </row>
    <row r="110" spans="1:6" ht="31.5">
      <c r="A110" s="10"/>
      <c r="B110" s="11" t="s">
        <v>142</v>
      </c>
      <c r="C110" s="6" t="s">
        <v>143</v>
      </c>
      <c r="D110" s="11">
        <v>0</v>
      </c>
      <c r="E110" s="11">
        <v>0</v>
      </c>
      <c r="F110" s="11">
        <f>IF(D110=0,0,ROUND(E110/D110*100,1))</f>
        <v>0</v>
      </c>
    </row>
    <row r="111" spans="1:6" ht="31.5">
      <c r="A111" s="10"/>
      <c r="B111" s="11" t="s">
        <v>144</v>
      </c>
      <c r="C111" s="6" t="s">
        <v>140</v>
      </c>
      <c r="D111" s="11">
        <v>100</v>
      </c>
      <c r="E111" s="11">
        <v>100</v>
      </c>
      <c r="F111" s="11">
        <f>IF(D111=0,0,ROUND(E111/D111*100,1))</f>
        <v>100</v>
      </c>
    </row>
    <row r="112" spans="1:6">
      <c r="A112" s="7">
        <v>12</v>
      </c>
      <c r="B112" s="8" t="s">
        <v>145</v>
      </c>
      <c r="C112" s="9"/>
      <c r="D112" s="9"/>
      <c r="E112" s="9"/>
      <c r="F112" s="9"/>
    </row>
    <row r="113" spans="1:6" ht="31.5">
      <c r="A113" s="10"/>
      <c r="B113" s="11" t="s">
        <v>146</v>
      </c>
      <c r="C113" s="6" t="s">
        <v>143</v>
      </c>
      <c r="D113" s="11">
        <v>59.14</v>
      </c>
      <c r="E113" s="11">
        <v>59.11</v>
      </c>
      <c r="F113" s="11">
        <f>IF(E113=0,0,ROUND(D113/E113*100,1))</f>
        <v>100.1</v>
      </c>
    </row>
    <row r="114" spans="1:6" ht="31.5">
      <c r="A114" s="10"/>
      <c r="B114" s="11" t="s">
        <v>147</v>
      </c>
      <c r="C114" s="6" t="s">
        <v>143</v>
      </c>
      <c r="D114" s="11">
        <v>0.9</v>
      </c>
      <c r="E114" s="11">
        <v>1.01</v>
      </c>
      <c r="F114" s="11">
        <f>IF(E114=0,0,ROUND(D114/E114*100,1))</f>
        <v>89.1</v>
      </c>
    </row>
    <row r="115" spans="1:6" ht="31.5">
      <c r="A115" s="10"/>
      <c r="B115" s="11" t="s">
        <v>148</v>
      </c>
      <c r="C115" s="6" t="s">
        <v>143</v>
      </c>
      <c r="D115" s="11">
        <v>13.55</v>
      </c>
      <c r="E115" s="11">
        <v>13.696</v>
      </c>
      <c r="F115" s="11">
        <f>IF(E115=0,0,ROUND(D115/E115*100,1))</f>
        <v>98.9</v>
      </c>
    </row>
    <row r="116" spans="1:6" ht="47.25">
      <c r="A116" s="10"/>
      <c r="B116" s="11" t="s">
        <v>149</v>
      </c>
      <c r="C116" s="6" t="s">
        <v>10</v>
      </c>
      <c r="D116" s="11">
        <v>4883</v>
      </c>
      <c r="E116" s="11">
        <v>4900</v>
      </c>
      <c r="F116" s="11">
        <f>IF(D116=0,0,ROUND(E116/D116*100,1))</f>
        <v>100.3</v>
      </c>
    </row>
    <row r="117" spans="1:6" ht="31.5">
      <c r="A117" s="10"/>
      <c r="B117" s="11" t="s">
        <v>150</v>
      </c>
      <c r="C117" s="6" t="s">
        <v>40</v>
      </c>
      <c r="D117" s="11">
        <v>9</v>
      </c>
      <c r="E117" s="11">
        <v>9</v>
      </c>
      <c r="F117" s="11">
        <f>IF(D117=0,0,ROUND(E117/D117*100,1))</f>
        <v>100</v>
      </c>
    </row>
    <row r="118" spans="1:6">
      <c r="A118" s="12" t="s">
        <v>151</v>
      </c>
      <c r="B118" s="8" t="s">
        <v>152</v>
      </c>
      <c r="C118" s="9"/>
      <c r="D118" s="9"/>
      <c r="E118" s="9"/>
      <c r="F118" s="9"/>
    </row>
    <row r="119" spans="1:6" ht="47.25">
      <c r="A119" s="10"/>
      <c r="B119" s="11" t="s">
        <v>153</v>
      </c>
      <c r="C119" s="6" t="s">
        <v>14</v>
      </c>
      <c r="D119" s="11">
        <v>30.5</v>
      </c>
      <c r="E119" s="11">
        <v>30.48</v>
      </c>
      <c r="F119" s="11">
        <f>IF(E119=0,0,ROUND(D119/E119*100,1))</f>
        <v>100.1</v>
      </c>
    </row>
    <row r="120" spans="1:6" ht="63">
      <c r="A120" s="10"/>
      <c r="B120" s="11" t="s">
        <v>154</v>
      </c>
      <c r="C120" s="6" t="s">
        <v>14</v>
      </c>
      <c r="D120" s="11">
        <v>7.3</v>
      </c>
      <c r="E120" s="11">
        <v>8.1999999999999993</v>
      </c>
      <c r="F120" s="11">
        <f>IF(E120=0,0,ROUND(D120/E120*100,1))</f>
        <v>89</v>
      </c>
    </row>
    <row r="121" spans="1:6">
      <c r="A121" s="12" t="s">
        <v>155</v>
      </c>
      <c r="B121" s="8" t="s">
        <v>156</v>
      </c>
      <c r="C121" s="9"/>
      <c r="D121" s="9"/>
      <c r="E121" s="9"/>
      <c r="F121" s="9"/>
    </row>
    <row r="122" spans="1:6" ht="47.25">
      <c r="A122" s="10"/>
      <c r="B122" s="11" t="s">
        <v>157</v>
      </c>
      <c r="C122" s="6" t="s">
        <v>14</v>
      </c>
      <c r="D122" s="11">
        <v>32.1</v>
      </c>
      <c r="E122" s="11">
        <v>32.450000000000003</v>
      </c>
      <c r="F122" s="11">
        <f>IF(E122=0,0,ROUND(D122/E122*100,1))</f>
        <v>98.9</v>
      </c>
    </row>
    <row r="123" spans="1:6">
      <c r="A123" s="12" t="s">
        <v>158</v>
      </c>
      <c r="B123" s="8" t="s">
        <v>159</v>
      </c>
      <c r="C123" s="9"/>
      <c r="D123" s="9"/>
      <c r="E123" s="9"/>
      <c r="F123" s="9"/>
    </row>
    <row r="124" spans="1:6" ht="63">
      <c r="A124" s="10"/>
      <c r="B124" s="11" t="s">
        <v>160</v>
      </c>
      <c r="C124" s="6" t="s">
        <v>14</v>
      </c>
      <c r="D124" s="11">
        <v>24.3</v>
      </c>
      <c r="E124" s="11">
        <v>24.7</v>
      </c>
      <c r="F124" s="11">
        <f>IF(D124=0,0,ROUND(E124/D124*100,1))</f>
        <v>101.6</v>
      </c>
    </row>
    <row r="125" spans="1:6" ht="47.25">
      <c r="A125" s="10"/>
      <c r="B125" s="11" t="s">
        <v>161</v>
      </c>
      <c r="C125" s="6" t="s">
        <v>14</v>
      </c>
      <c r="D125" s="11">
        <v>75</v>
      </c>
      <c r="E125" s="11">
        <v>100</v>
      </c>
      <c r="F125" s="11">
        <f>IF(D125=0,0,ROUND(E125/D125*100,1))</f>
        <v>133.30000000000001</v>
      </c>
    </row>
  </sheetData>
  <mergeCells count="21">
    <mergeCell ref="B118:F118"/>
    <mergeCell ref="B121:F121"/>
    <mergeCell ref="B123:F123"/>
    <mergeCell ref="B73:F73"/>
    <mergeCell ref="B78:F78"/>
    <mergeCell ref="B84:F84"/>
    <mergeCell ref="B88:F88"/>
    <mergeCell ref="B98:F98"/>
    <mergeCell ref="B112:F112"/>
    <mergeCell ref="B32:F32"/>
    <mergeCell ref="B36:F36"/>
    <mergeCell ref="B43:F43"/>
    <mergeCell ref="B60:F60"/>
    <mergeCell ref="B65:F65"/>
    <mergeCell ref="B69:F69"/>
    <mergeCell ref="B4:F4"/>
    <mergeCell ref="B10:F10"/>
    <mergeCell ref="B13:F13"/>
    <mergeCell ref="B16:F16"/>
    <mergeCell ref="B23:F23"/>
    <mergeCell ref="B26:F26"/>
  </mergeCells>
  <pageMargins left="0.78740157480314998" right="0.31496062992126" top="0.39370078740157499" bottom="0.59" header="0.3" footer="0.31496062992126"/>
  <pageSetup paperSize="9" orientation="portrait" verticalDpi="0" r:id="rId1"/>
  <headerFooter>
    <oddFooter>&amp;RСтр. &amp;P&amp;L&amp;D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15"/>
  <sheetViews>
    <sheetView topLeftCell="A13" workbookViewId="0">
      <selection activeCell="C4" sqref="C4"/>
    </sheetView>
  </sheetViews>
  <sheetFormatPr defaultRowHeight="15.75"/>
  <cols>
    <col min="1" max="1" width="5.7109375" style="3" customWidth="1"/>
    <col min="2" max="2" width="17.85546875" style="1" customWidth="1"/>
    <col min="3" max="3" width="30.42578125" style="1" customWidth="1"/>
    <col min="4" max="4" width="36" style="1" customWidth="1"/>
    <col min="5" max="16384" width="9.140625" style="1"/>
  </cols>
  <sheetData>
    <row r="1" spans="1:4">
      <c r="A1" s="4" t="s">
        <v>0</v>
      </c>
      <c r="B1" s="5"/>
      <c r="C1" s="5"/>
      <c r="D1" s="5"/>
    </row>
    <row r="2" spans="1:4">
      <c r="A2" s="4" t="s">
        <v>162</v>
      </c>
      <c r="B2" s="5"/>
      <c r="C2" s="5"/>
      <c r="D2" s="5"/>
    </row>
    <row r="3" spans="1:4" s="2" customFormat="1" ht="31.5">
      <c r="A3" s="6" t="s">
        <v>2</v>
      </c>
      <c r="B3" s="6" t="s">
        <v>3</v>
      </c>
      <c r="C3" s="6" t="s">
        <v>163</v>
      </c>
      <c r="D3" s="6" t="s">
        <v>164</v>
      </c>
    </row>
    <row r="4" spans="1:4" ht="409.5">
      <c r="A4" s="10">
        <v>1</v>
      </c>
      <c r="B4" s="23" t="s">
        <v>8</v>
      </c>
      <c r="C4" s="23" t="s">
        <v>187</v>
      </c>
      <c r="D4" s="23" t="s">
        <v>165</v>
      </c>
    </row>
    <row r="5" spans="1:4" ht="150">
      <c r="A5" s="10">
        <v>2</v>
      </c>
      <c r="B5" s="23" t="s">
        <v>17</v>
      </c>
      <c r="C5" s="23" t="s">
        <v>188</v>
      </c>
      <c r="D5" s="23" t="s">
        <v>166</v>
      </c>
    </row>
    <row r="6" spans="1:4" ht="300">
      <c r="A6" s="10">
        <v>3</v>
      </c>
      <c r="B6" s="23" t="s">
        <v>21</v>
      </c>
      <c r="C6" s="23" t="s">
        <v>189</v>
      </c>
      <c r="D6" s="23" t="s">
        <v>190</v>
      </c>
    </row>
    <row r="7" spans="1:4" ht="345">
      <c r="A7" s="10">
        <v>4</v>
      </c>
      <c r="B7" s="23" t="s">
        <v>38</v>
      </c>
      <c r="C7" s="23" t="s">
        <v>191</v>
      </c>
      <c r="D7" s="23" t="s">
        <v>167</v>
      </c>
    </row>
    <row r="8" spans="1:4" ht="409.5">
      <c r="A8" s="10">
        <v>5</v>
      </c>
      <c r="B8" s="23" t="s">
        <v>46</v>
      </c>
      <c r="C8" s="23" t="s">
        <v>192</v>
      </c>
      <c r="D8" s="23" t="s">
        <v>168</v>
      </c>
    </row>
    <row r="9" spans="1:4" ht="409.5">
      <c r="A9" s="10">
        <v>6</v>
      </c>
      <c r="B9" s="23" t="s">
        <v>51</v>
      </c>
      <c r="C9" s="23" t="s">
        <v>193</v>
      </c>
      <c r="D9" s="23" t="s">
        <v>169</v>
      </c>
    </row>
    <row r="10" spans="1:4" ht="255" customHeight="1">
      <c r="A10" s="10">
        <v>7</v>
      </c>
      <c r="B10" s="23" t="s">
        <v>59</v>
      </c>
      <c r="C10" s="23" t="s">
        <v>195</v>
      </c>
      <c r="D10" s="23" t="s">
        <v>170</v>
      </c>
    </row>
    <row r="11" spans="1:4" ht="409.5">
      <c r="A11" s="10">
        <v>8</v>
      </c>
      <c r="B11" s="23" t="s">
        <v>84</v>
      </c>
      <c r="C11" s="23" t="s">
        <v>199</v>
      </c>
      <c r="D11" s="23" t="s">
        <v>171</v>
      </c>
    </row>
    <row r="12" spans="1:4" ht="190.5" customHeight="1">
      <c r="A12" s="10">
        <v>9</v>
      </c>
      <c r="B12" s="23" t="s">
        <v>112</v>
      </c>
      <c r="C12" s="23" t="s">
        <v>194</v>
      </c>
      <c r="D12" s="23" t="s">
        <v>172</v>
      </c>
    </row>
    <row r="13" spans="1:4" ht="345">
      <c r="A13" s="10">
        <v>10</v>
      </c>
      <c r="B13" s="23" t="s">
        <v>117</v>
      </c>
      <c r="C13" s="23" t="s">
        <v>196</v>
      </c>
      <c r="D13" s="23" t="s">
        <v>173</v>
      </c>
    </row>
    <row r="14" spans="1:4" ht="409.5">
      <c r="A14" s="10">
        <v>11</v>
      </c>
      <c r="B14" s="23" t="s">
        <v>127</v>
      </c>
      <c r="C14" s="23" t="s">
        <v>197</v>
      </c>
      <c r="D14" s="23" t="s">
        <v>174</v>
      </c>
    </row>
    <row r="15" spans="1:4" ht="188.25" customHeight="1">
      <c r="A15" s="10">
        <v>12</v>
      </c>
      <c r="B15" s="23" t="s">
        <v>145</v>
      </c>
      <c r="C15" s="23" t="s">
        <v>198</v>
      </c>
      <c r="D15" s="23" t="s">
        <v>175</v>
      </c>
    </row>
  </sheetData>
  <pageMargins left="0.78740157480314998" right="0.31496062992126" top="0.39370078740157499" bottom="0.59" header="0.3" footer="0.31496062992126"/>
  <pageSetup paperSize="9" orientation="portrait" verticalDpi="0" r:id="rId1"/>
  <headerFooter>
    <oddFooter>&amp;RСтр. &amp;P&amp;L&amp;D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F28"/>
  <sheetViews>
    <sheetView showZeros="0" tabSelected="1" topLeftCell="A22" workbookViewId="0">
      <selection activeCell="B9" sqref="B9"/>
    </sheetView>
  </sheetViews>
  <sheetFormatPr defaultRowHeight="15"/>
  <cols>
    <col min="1" max="1" width="5.28515625" style="16" customWidth="1"/>
    <col min="2" max="2" width="34.7109375" style="15" customWidth="1"/>
    <col min="3" max="32" width="9.42578125" style="15" customWidth="1"/>
    <col min="33" max="16384" width="9.140625" style="15"/>
  </cols>
  <sheetData>
    <row r="1" spans="1:32">
      <c r="A1" s="17" t="s">
        <v>0</v>
      </c>
    </row>
    <row r="2" spans="1:32">
      <c r="A2" s="17" t="s">
        <v>176</v>
      </c>
    </row>
    <row r="3" spans="1:32" s="18" customFormat="1">
      <c r="A3" s="19" t="s">
        <v>2</v>
      </c>
      <c r="B3" s="19" t="s">
        <v>3</v>
      </c>
      <c r="C3" s="19" t="s">
        <v>184</v>
      </c>
      <c r="D3" s="19"/>
      <c r="E3" s="19"/>
      <c r="F3" s="19"/>
      <c r="G3" s="19"/>
      <c r="H3" s="19"/>
      <c r="I3" s="19"/>
      <c r="J3" s="19"/>
      <c r="K3" s="19"/>
      <c r="L3" s="19"/>
      <c r="M3" s="19" t="s">
        <v>185</v>
      </c>
      <c r="N3" s="19"/>
      <c r="O3" s="19"/>
      <c r="P3" s="19"/>
      <c r="Q3" s="19"/>
      <c r="R3" s="19"/>
      <c r="S3" s="19"/>
      <c r="T3" s="19"/>
      <c r="U3" s="19"/>
      <c r="V3" s="19"/>
      <c r="W3" s="19" t="s">
        <v>186</v>
      </c>
      <c r="X3" s="19"/>
      <c r="Y3" s="19"/>
      <c r="Z3" s="19"/>
      <c r="AA3" s="19"/>
      <c r="AB3" s="19"/>
      <c r="AC3" s="19"/>
      <c r="AD3" s="19"/>
      <c r="AE3" s="19"/>
      <c r="AF3" s="19"/>
    </row>
    <row r="4" spans="1:32" s="18" customFormat="1">
      <c r="A4" s="19"/>
      <c r="B4" s="19"/>
      <c r="C4" s="19" t="s">
        <v>177</v>
      </c>
      <c r="D4" s="19" t="s">
        <v>178</v>
      </c>
      <c r="E4" s="19" t="s">
        <v>179</v>
      </c>
      <c r="F4" s="19"/>
      <c r="G4" s="19"/>
      <c r="H4" s="19"/>
      <c r="I4" s="19"/>
      <c r="J4" s="19"/>
      <c r="K4" s="19"/>
      <c r="L4" s="19"/>
      <c r="M4" s="19" t="s">
        <v>177</v>
      </c>
      <c r="N4" s="19" t="s">
        <v>178</v>
      </c>
      <c r="O4" s="19" t="s">
        <v>179</v>
      </c>
      <c r="P4" s="19"/>
      <c r="Q4" s="19"/>
      <c r="R4" s="19"/>
      <c r="S4" s="19"/>
      <c r="T4" s="19"/>
      <c r="U4" s="19"/>
      <c r="V4" s="19"/>
      <c r="W4" s="19" t="s">
        <v>177</v>
      </c>
      <c r="X4" s="19" t="s">
        <v>178</v>
      </c>
      <c r="Y4" s="19" t="s">
        <v>179</v>
      </c>
      <c r="Z4" s="19"/>
      <c r="AA4" s="19"/>
      <c r="AB4" s="19"/>
      <c r="AC4" s="19"/>
      <c r="AD4" s="19"/>
      <c r="AE4" s="19"/>
      <c r="AF4" s="19"/>
    </row>
    <row r="5" spans="1:32" s="18" customFormat="1">
      <c r="A5" s="19"/>
      <c r="B5" s="19"/>
      <c r="C5" s="19"/>
      <c r="D5" s="19"/>
      <c r="E5" s="19" t="s">
        <v>180</v>
      </c>
      <c r="F5" s="19"/>
      <c r="G5" s="19" t="s">
        <v>181</v>
      </c>
      <c r="H5" s="19"/>
      <c r="I5" s="19" t="s">
        <v>182</v>
      </c>
      <c r="J5" s="19"/>
      <c r="K5" s="19" t="s">
        <v>183</v>
      </c>
      <c r="L5" s="19"/>
      <c r="M5" s="19"/>
      <c r="N5" s="19"/>
      <c r="O5" s="19" t="s">
        <v>180</v>
      </c>
      <c r="P5" s="19"/>
      <c r="Q5" s="19" t="s">
        <v>181</v>
      </c>
      <c r="R5" s="19"/>
      <c r="S5" s="19" t="s">
        <v>182</v>
      </c>
      <c r="T5" s="19"/>
      <c r="U5" s="19" t="s">
        <v>183</v>
      </c>
      <c r="V5" s="19"/>
      <c r="W5" s="19"/>
      <c r="X5" s="19"/>
      <c r="Y5" s="19" t="s">
        <v>180</v>
      </c>
      <c r="Z5" s="19"/>
      <c r="AA5" s="19" t="s">
        <v>181</v>
      </c>
      <c r="AB5" s="19"/>
      <c r="AC5" s="19" t="s">
        <v>182</v>
      </c>
      <c r="AD5" s="19"/>
      <c r="AE5" s="19" t="s">
        <v>183</v>
      </c>
      <c r="AF5" s="19"/>
    </row>
    <row r="6" spans="1:32" s="18" customFormat="1" ht="30">
      <c r="A6" s="19"/>
      <c r="B6" s="19"/>
      <c r="C6" s="19"/>
      <c r="D6" s="19"/>
      <c r="E6" s="20" t="s">
        <v>177</v>
      </c>
      <c r="F6" s="20" t="s">
        <v>178</v>
      </c>
      <c r="G6" s="20" t="s">
        <v>177</v>
      </c>
      <c r="H6" s="20" t="s">
        <v>178</v>
      </c>
      <c r="I6" s="20" t="s">
        <v>177</v>
      </c>
      <c r="J6" s="20" t="s">
        <v>178</v>
      </c>
      <c r="K6" s="20" t="s">
        <v>177</v>
      </c>
      <c r="L6" s="20" t="s">
        <v>178</v>
      </c>
      <c r="M6" s="19"/>
      <c r="N6" s="19"/>
      <c r="O6" s="20" t="s">
        <v>177</v>
      </c>
      <c r="P6" s="20" t="s">
        <v>178</v>
      </c>
      <c r="Q6" s="20" t="s">
        <v>177</v>
      </c>
      <c r="R6" s="20" t="s">
        <v>178</v>
      </c>
      <c r="S6" s="20" t="s">
        <v>177</v>
      </c>
      <c r="T6" s="20" t="s">
        <v>178</v>
      </c>
      <c r="U6" s="20" t="s">
        <v>177</v>
      </c>
      <c r="V6" s="20" t="s">
        <v>178</v>
      </c>
      <c r="W6" s="19"/>
      <c r="X6" s="19"/>
      <c r="Y6" s="20" t="s">
        <v>177</v>
      </c>
      <c r="Z6" s="20" t="s">
        <v>178</v>
      </c>
      <c r="AA6" s="20" t="s">
        <v>177</v>
      </c>
      <c r="AB6" s="20" t="s">
        <v>178</v>
      </c>
      <c r="AC6" s="20" t="s">
        <v>177</v>
      </c>
      <c r="AD6" s="20" t="s">
        <v>178</v>
      </c>
      <c r="AE6" s="20" t="s">
        <v>177</v>
      </c>
      <c r="AF6" s="20" t="s">
        <v>178</v>
      </c>
    </row>
    <row r="7" spans="1:32" ht="51">
      <c r="A7" s="21">
        <v>1</v>
      </c>
      <c r="B7" s="26" t="s">
        <v>8</v>
      </c>
      <c r="C7" s="23">
        <f>E7+G7+I7+K7</f>
        <v>14</v>
      </c>
      <c r="D7" s="23">
        <f>F7+H7+J7+L7</f>
        <v>0</v>
      </c>
      <c r="E7" s="23">
        <v>0</v>
      </c>
      <c r="F7" s="23">
        <v>0</v>
      </c>
      <c r="G7" s="23">
        <v>0</v>
      </c>
      <c r="H7" s="23">
        <v>0</v>
      </c>
      <c r="I7" s="23">
        <v>14</v>
      </c>
      <c r="J7" s="23">
        <v>0</v>
      </c>
      <c r="K7" s="23">
        <v>0</v>
      </c>
      <c r="L7" s="23">
        <v>0</v>
      </c>
      <c r="M7" s="23">
        <f>O7+Q7+S7+U7</f>
        <v>14</v>
      </c>
      <c r="N7" s="23">
        <f>P7+R7+T7+V7</f>
        <v>0</v>
      </c>
      <c r="O7" s="23">
        <v>0</v>
      </c>
      <c r="P7" s="23">
        <v>0</v>
      </c>
      <c r="Q7" s="23">
        <v>0</v>
      </c>
      <c r="R7" s="23">
        <v>0</v>
      </c>
      <c r="S7" s="23">
        <v>14</v>
      </c>
      <c r="T7" s="23">
        <v>0</v>
      </c>
      <c r="U7" s="23">
        <v>0</v>
      </c>
      <c r="V7" s="23">
        <v>0</v>
      </c>
      <c r="W7" s="23">
        <f>IF(C7=0,0,ROUND(M7/C7*100,1))</f>
        <v>100</v>
      </c>
      <c r="X7" s="23">
        <f>IF(D7=0,0,ROUND(N7/D7*100,1))</f>
        <v>0</v>
      </c>
      <c r="Y7" s="23">
        <f>IF(E7=0,0,ROUND(O7/E7*100,1))</f>
        <v>0</v>
      </c>
      <c r="Z7" s="23">
        <f>IF(F7=0,0,ROUND(P7/F7*100,1))</f>
        <v>0</v>
      </c>
      <c r="AA7" s="23">
        <f>IF(G7=0,0,ROUND(Q7/G7*100,1))</f>
        <v>0</v>
      </c>
      <c r="AB7" s="23">
        <f>IF(H7=0,0,ROUND(R7/H7*100,1))</f>
        <v>0</v>
      </c>
      <c r="AC7" s="23">
        <f>IF(I7=0,0,ROUND(S7/I7*100,1))</f>
        <v>100</v>
      </c>
      <c r="AD7" s="23">
        <f>IF(J7=0,0,ROUND(T7/J7*100,1))</f>
        <v>0</v>
      </c>
      <c r="AE7" s="23">
        <f>IF(K7=0,0,ROUND(U7/K7*100,1))</f>
        <v>0</v>
      </c>
      <c r="AF7" s="23">
        <f>IF(L7=0,0,ROUND(V7/L7*100,1))</f>
        <v>0</v>
      </c>
    </row>
    <row r="8" spans="1:32" ht="38.25">
      <c r="A8" s="21">
        <v>2</v>
      </c>
      <c r="B8" s="26" t="s">
        <v>17</v>
      </c>
      <c r="C8" s="23">
        <f>E8+G8+I8+K8</f>
        <v>5700</v>
      </c>
      <c r="D8" s="23">
        <f>F8+H8+J8+L8</f>
        <v>5700</v>
      </c>
      <c r="E8" s="23">
        <v>1000</v>
      </c>
      <c r="F8" s="23">
        <v>1000</v>
      </c>
      <c r="G8" s="23">
        <v>500</v>
      </c>
      <c r="H8" s="23">
        <v>500</v>
      </c>
      <c r="I8" s="23">
        <v>500</v>
      </c>
      <c r="J8" s="23">
        <v>500</v>
      </c>
      <c r="K8" s="23">
        <v>3700</v>
      </c>
      <c r="L8" s="23">
        <v>3700</v>
      </c>
      <c r="M8" s="23">
        <f>O8+Q8+S8+U8</f>
        <v>8615.5</v>
      </c>
      <c r="N8" s="23">
        <f>P8+R8+T8+V8</f>
        <v>8615.5</v>
      </c>
      <c r="O8" s="23">
        <v>2006.2</v>
      </c>
      <c r="P8" s="23">
        <v>2006.2</v>
      </c>
      <c r="Q8" s="23">
        <v>913</v>
      </c>
      <c r="R8" s="23">
        <v>913</v>
      </c>
      <c r="S8" s="23">
        <v>995.8</v>
      </c>
      <c r="T8" s="23">
        <v>995.8</v>
      </c>
      <c r="U8" s="23">
        <v>4700.5</v>
      </c>
      <c r="V8" s="23">
        <v>4700.5</v>
      </c>
      <c r="W8" s="23">
        <f>IF(C8=0,0,ROUND(M8/C8*100,1))</f>
        <v>151.1</v>
      </c>
      <c r="X8" s="23">
        <f>IF(D8=0,0,ROUND(N8/D8*100,1))</f>
        <v>151.1</v>
      </c>
      <c r="Y8" s="23">
        <f>IF(E8=0,0,ROUND(O8/E8*100,1))</f>
        <v>200.6</v>
      </c>
      <c r="Z8" s="23">
        <f>IF(F8=0,0,ROUND(P8/F8*100,1))</f>
        <v>200.6</v>
      </c>
      <c r="AA8" s="23">
        <f>IF(G8=0,0,ROUND(Q8/G8*100,1))</f>
        <v>182.6</v>
      </c>
      <c r="AB8" s="23">
        <f>IF(H8=0,0,ROUND(R8/H8*100,1))</f>
        <v>182.6</v>
      </c>
      <c r="AC8" s="23">
        <f>IF(I8=0,0,ROUND(S8/I8*100,1))</f>
        <v>199.2</v>
      </c>
      <c r="AD8" s="23">
        <f>IF(J8=0,0,ROUND(T8/J8*100,1))</f>
        <v>199.2</v>
      </c>
      <c r="AE8" s="23">
        <f>IF(K8=0,0,ROUND(U8/K8*100,1))</f>
        <v>127</v>
      </c>
      <c r="AF8" s="23">
        <f>IF(L8=0,0,ROUND(V8/L8*100,1))</f>
        <v>127</v>
      </c>
    </row>
    <row r="9" spans="1:32" ht="29.25" customHeight="1">
      <c r="A9" s="21">
        <v>3</v>
      </c>
      <c r="B9" s="26" t="s">
        <v>21</v>
      </c>
      <c r="C9" s="23">
        <f>E9+G9+I9+K9</f>
        <v>7170</v>
      </c>
      <c r="D9" s="23">
        <f>F9+H9+J9+L9</f>
        <v>0</v>
      </c>
      <c r="E9" s="23">
        <v>0</v>
      </c>
      <c r="F9" s="23">
        <v>0</v>
      </c>
      <c r="G9" s="23">
        <v>0</v>
      </c>
      <c r="H9" s="23">
        <v>0</v>
      </c>
      <c r="I9" s="23">
        <v>7170</v>
      </c>
      <c r="J9" s="23">
        <v>0</v>
      </c>
      <c r="K9" s="23">
        <v>0</v>
      </c>
      <c r="L9" s="23">
        <v>0</v>
      </c>
      <c r="M9" s="23">
        <f>O9+Q9+S9+U9</f>
        <v>7232.3</v>
      </c>
      <c r="N9" s="23">
        <f>P9+R9+T9+V9</f>
        <v>0</v>
      </c>
      <c r="O9" s="23">
        <v>0</v>
      </c>
      <c r="P9" s="23">
        <v>0</v>
      </c>
      <c r="Q9" s="23">
        <v>0</v>
      </c>
      <c r="R9" s="23">
        <v>0</v>
      </c>
      <c r="S9" s="23">
        <v>7232.3</v>
      </c>
      <c r="T9" s="23">
        <v>0</v>
      </c>
      <c r="U9" s="23">
        <v>0</v>
      </c>
      <c r="V9" s="23">
        <v>0</v>
      </c>
      <c r="W9" s="23">
        <f>IF(C9=0,0,ROUND(M9/C9*100,1))</f>
        <v>100.9</v>
      </c>
      <c r="X9" s="23">
        <f>IF(D9=0,0,ROUND(N9/D9*100,1))</f>
        <v>0</v>
      </c>
      <c r="Y9" s="23">
        <f>IF(E9=0,0,ROUND(O9/E9*100,1))</f>
        <v>0</v>
      </c>
      <c r="Z9" s="23">
        <f>IF(F9=0,0,ROUND(P9/F9*100,1))</f>
        <v>0</v>
      </c>
      <c r="AA9" s="23">
        <f>IF(G9=0,0,ROUND(Q9/G9*100,1))</f>
        <v>0</v>
      </c>
      <c r="AB9" s="23">
        <f>IF(H9=0,0,ROUND(R9/H9*100,1))</f>
        <v>0</v>
      </c>
      <c r="AC9" s="23">
        <f>IF(I9=0,0,ROUND(S9/I9*100,1))</f>
        <v>100.9</v>
      </c>
      <c r="AD9" s="23">
        <f>IF(J9=0,0,ROUND(T9/J9*100,1))</f>
        <v>0</v>
      </c>
      <c r="AE9" s="23">
        <f>IF(K9=0,0,ROUND(U9/K9*100,1))</f>
        <v>0</v>
      </c>
      <c r="AF9" s="23">
        <f>IF(L9=0,0,ROUND(V9/L9*100,1))</f>
        <v>0</v>
      </c>
    </row>
    <row r="10" spans="1:32" ht="38.25">
      <c r="A10" s="24" t="s">
        <v>26</v>
      </c>
      <c r="B10" s="25" t="s">
        <v>27</v>
      </c>
      <c r="C10" s="23">
        <f>E10+G10+I10+K10</f>
        <v>970</v>
      </c>
      <c r="D10" s="23">
        <f>F10+H10+J10+L10</f>
        <v>0</v>
      </c>
      <c r="E10" s="23">
        <v>0</v>
      </c>
      <c r="F10" s="23">
        <v>0</v>
      </c>
      <c r="G10" s="23">
        <v>0</v>
      </c>
      <c r="H10" s="23">
        <v>0</v>
      </c>
      <c r="I10" s="23">
        <v>970</v>
      </c>
      <c r="J10" s="23">
        <v>0</v>
      </c>
      <c r="K10" s="23">
        <v>0</v>
      </c>
      <c r="L10" s="23">
        <v>0</v>
      </c>
      <c r="M10" s="23">
        <f>O10+Q10+S10+U10</f>
        <v>1035.5</v>
      </c>
      <c r="N10" s="23">
        <f>P10+R10+T10+V10</f>
        <v>0</v>
      </c>
      <c r="O10" s="23">
        <v>0</v>
      </c>
      <c r="P10" s="23">
        <v>0</v>
      </c>
      <c r="Q10" s="23">
        <v>0</v>
      </c>
      <c r="R10" s="23">
        <v>0</v>
      </c>
      <c r="S10" s="23">
        <v>1035.5</v>
      </c>
      <c r="T10" s="23">
        <v>0</v>
      </c>
      <c r="U10" s="23">
        <v>0</v>
      </c>
      <c r="V10" s="23">
        <v>0</v>
      </c>
      <c r="W10" s="23">
        <f>IF(C10=0,0,ROUND(M10/C10*100,1))</f>
        <v>106.8</v>
      </c>
      <c r="X10" s="23">
        <f>IF(D10=0,0,ROUND(N10/D10*100,1))</f>
        <v>0</v>
      </c>
      <c r="Y10" s="23">
        <f>IF(E10=0,0,ROUND(O10/E10*100,1))</f>
        <v>0</v>
      </c>
      <c r="Z10" s="23">
        <f>IF(F10=0,0,ROUND(P10/F10*100,1))</f>
        <v>0</v>
      </c>
      <c r="AA10" s="23">
        <f>IF(G10=0,0,ROUND(Q10/G10*100,1))</f>
        <v>0</v>
      </c>
      <c r="AB10" s="23">
        <f>IF(H10=0,0,ROUND(R10/H10*100,1))</f>
        <v>0</v>
      </c>
      <c r="AC10" s="23">
        <f>IF(I10=0,0,ROUND(S10/I10*100,1))</f>
        <v>106.8</v>
      </c>
      <c r="AD10" s="23">
        <f>IF(J10=0,0,ROUND(T10/J10*100,1))</f>
        <v>0</v>
      </c>
      <c r="AE10" s="23">
        <f>IF(K10=0,0,ROUND(U10/K10*100,1))</f>
        <v>0</v>
      </c>
      <c r="AF10" s="23">
        <f>IF(L10=0,0,ROUND(V10/L10*100,1))</f>
        <v>0</v>
      </c>
    </row>
    <row r="11" spans="1:32" ht="30" customHeight="1">
      <c r="A11" s="24" t="s">
        <v>34</v>
      </c>
      <c r="B11" s="25" t="s">
        <v>35</v>
      </c>
      <c r="C11" s="23">
        <f>E11+G11+I11+K11</f>
        <v>6200</v>
      </c>
      <c r="D11" s="23">
        <f>F11+H11+J11+L11</f>
        <v>0</v>
      </c>
      <c r="E11" s="23">
        <v>0</v>
      </c>
      <c r="F11" s="23">
        <v>0</v>
      </c>
      <c r="G11" s="23">
        <v>0</v>
      </c>
      <c r="H11" s="23">
        <v>0</v>
      </c>
      <c r="I11" s="23">
        <v>6200</v>
      </c>
      <c r="J11" s="23">
        <v>0</v>
      </c>
      <c r="K11" s="23">
        <v>0</v>
      </c>
      <c r="L11" s="23">
        <v>0</v>
      </c>
      <c r="M11" s="23">
        <f>O11+Q11+S11+U11</f>
        <v>6196.8</v>
      </c>
      <c r="N11" s="23">
        <f>P11+R11+T11+V11</f>
        <v>0</v>
      </c>
      <c r="O11" s="23">
        <v>0</v>
      </c>
      <c r="P11" s="23">
        <v>0</v>
      </c>
      <c r="Q11" s="23">
        <v>0</v>
      </c>
      <c r="R11" s="23">
        <v>0</v>
      </c>
      <c r="S11" s="23">
        <v>6196.8</v>
      </c>
      <c r="T11" s="23">
        <v>0</v>
      </c>
      <c r="U11" s="23">
        <v>0</v>
      </c>
      <c r="V11" s="23">
        <v>0</v>
      </c>
      <c r="W11" s="23">
        <f>IF(C11=0,0,ROUND(M11/C11*100,1))</f>
        <v>99.9</v>
      </c>
      <c r="X11" s="23">
        <f>IF(D11=0,0,ROUND(N11/D11*100,1))</f>
        <v>0</v>
      </c>
      <c r="Y11" s="23">
        <f>IF(E11=0,0,ROUND(O11/E11*100,1))</f>
        <v>0</v>
      </c>
      <c r="Z11" s="23">
        <f>IF(F11=0,0,ROUND(P11/F11*100,1))</f>
        <v>0</v>
      </c>
      <c r="AA11" s="23">
        <f>IF(G11=0,0,ROUND(Q11/G11*100,1))</f>
        <v>0</v>
      </c>
      <c r="AB11" s="23">
        <f>IF(H11=0,0,ROUND(R11/H11*100,1))</f>
        <v>0</v>
      </c>
      <c r="AC11" s="23">
        <f>IF(I11=0,0,ROUND(S11/I11*100,1))</f>
        <v>99.9</v>
      </c>
      <c r="AD11" s="23">
        <f>IF(J11=0,0,ROUND(T11/J11*100,1))</f>
        <v>0</v>
      </c>
      <c r="AE11" s="23">
        <f>IF(K11=0,0,ROUND(U11/K11*100,1))</f>
        <v>0</v>
      </c>
      <c r="AF11" s="23">
        <f>IF(L11=0,0,ROUND(V11/L11*100,1))</f>
        <v>0</v>
      </c>
    </row>
    <row r="12" spans="1:32" ht="51" customHeight="1">
      <c r="A12" s="21">
        <v>4</v>
      </c>
      <c r="B12" s="26" t="s">
        <v>38</v>
      </c>
      <c r="C12" s="23">
        <f>E12+G12+I12+K12</f>
        <v>799</v>
      </c>
      <c r="D12" s="23">
        <f>F12+H12+J12+L12</f>
        <v>0</v>
      </c>
      <c r="E12" s="23">
        <v>432</v>
      </c>
      <c r="F12" s="23">
        <v>0</v>
      </c>
      <c r="G12" s="23">
        <v>138</v>
      </c>
      <c r="H12" s="23">
        <v>0</v>
      </c>
      <c r="I12" s="23">
        <v>207</v>
      </c>
      <c r="J12" s="23">
        <v>0</v>
      </c>
      <c r="K12" s="23">
        <v>22</v>
      </c>
      <c r="L12" s="23">
        <v>0</v>
      </c>
      <c r="M12" s="23">
        <f>O12+Q12+S12+U12</f>
        <v>707.8</v>
      </c>
      <c r="N12" s="23">
        <f>P12+R12+T12+V12</f>
        <v>0</v>
      </c>
      <c r="O12" s="23">
        <v>446.5</v>
      </c>
      <c r="P12" s="23">
        <v>0</v>
      </c>
      <c r="Q12" s="23">
        <v>23.5</v>
      </c>
      <c r="R12" s="23">
        <v>0</v>
      </c>
      <c r="S12" s="23">
        <v>209.8</v>
      </c>
      <c r="T12" s="23">
        <v>0</v>
      </c>
      <c r="U12" s="23">
        <v>28</v>
      </c>
      <c r="V12" s="23">
        <v>0</v>
      </c>
      <c r="W12" s="23">
        <f>IF(C12=0,0,ROUND(M12/C12*100,1))</f>
        <v>88.6</v>
      </c>
      <c r="X12" s="23">
        <f>IF(D12=0,0,ROUND(N12/D12*100,1))</f>
        <v>0</v>
      </c>
      <c r="Y12" s="23">
        <f>IF(E12=0,0,ROUND(O12/E12*100,1))</f>
        <v>103.4</v>
      </c>
      <c r="Z12" s="23">
        <f>IF(F12=0,0,ROUND(P12/F12*100,1))</f>
        <v>0</v>
      </c>
      <c r="AA12" s="23">
        <f>IF(G12=0,0,ROUND(Q12/G12*100,1))</f>
        <v>17</v>
      </c>
      <c r="AB12" s="23">
        <f>IF(H12=0,0,ROUND(R12/H12*100,1))</f>
        <v>0</v>
      </c>
      <c r="AC12" s="23">
        <f>IF(I12=0,0,ROUND(S12/I12*100,1))</f>
        <v>101.4</v>
      </c>
      <c r="AD12" s="23">
        <f>IF(J12=0,0,ROUND(T12/J12*100,1))</f>
        <v>0</v>
      </c>
      <c r="AE12" s="23">
        <f>IF(K12=0,0,ROUND(U12/K12*100,1))</f>
        <v>127.3</v>
      </c>
      <c r="AF12" s="23">
        <f>IF(L12=0,0,ROUND(V12/L12*100,1))</f>
        <v>0</v>
      </c>
    </row>
    <row r="13" spans="1:32" ht="38.25">
      <c r="A13" s="21">
        <v>5</v>
      </c>
      <c r="B13" s="26" t="s">
        <v>46</v>
      </c>
      <c r="C13" s="23">
        <f>E13+G13+I13+K13</f>
        <v>8</v>
      </c>
      <c r="D13" s="23">
        <f>F13+H13+J13+L13</f>
        <v>0</v>
      </c>
      <c r="E13" s="23">
        <v>0</v>
      </c>
      <c r="F13" s="23">
        <v>0</v>
      </c>
      <c r="G13" s="23">
        <v>0</v>
      </c>
      <c r="H13" s="23">
        <v>0</v>
      </c>
      <c r="I13" s="23">
        <v>8</v>
      </c>
      <c r="J13" s="23">
        <v>0</v>
      </c>
      <c r="K13" s="23">
        <v>0</v>
      </c>
      <c r="L13" s="23">
        <v>0</v>
      </c>
      <c r="M13" s="23">
        <f>O13+Q13+S13+U13</f>
        <v>8</v>
      </c>
      <c r="N13" s="23">
        <f>P13+R13+T13+V13</f>
        <v>0</v>
      </c>
      <c r="O13" s="23">
        <v>0</v>
      </c>
      <c r="P13" s="23">
        <v>0</v>
      </c>
      <c r="Q13" s="23">
        <v>0</v>
      </c>
      <c r="R13" s="23">
        <v>0</v>
      </c>
      <c r="S13" s="23">
        <v>8</v>
      </c>
      <c r="T13" s="23">
        <v>0</v>
      </c>
      <c r="U13" s="23">
        <v>0</v>
      </c>
      <c r="V13" s="23">
        <v>0</v>
      </c>
      <c r="W13" s="23">
        <f>IF(C13=0,0,ROUND(M13/C13*100,1))</f>
        <v>100</v>
      </c>
      <c r="X13" s="23">
        <f>IF(D13=0,0,ROUND(N13/D13*100,1))</f>
        <v>0</v>
      </c>
      <c r="Y13" s="23">
        <f>IF(E13=0,0,ROUND(O13/E13*100,1))</f>
        <v>0</v>
      </c>
      <c r="Z13" s="23">
        <f>IF(F13=0,0,ROUND(P13/F13*100,1))</f>
        <v>0</v>
      </c>
      <c r="AA13" s="23">
        <f>IF(G13=0,0,ROUND(Q13/G13*100,1))</f>
        <v>0</v>
      </c>
      <c r="AB13" s="23">
        <f>IF(H13=0,0,ROUND(R13/H13*100,1))</f>
        <v>0</v>
      </c>
      <c r="AC13" s="23">
        <f>IF(I13=0,0,ROUND(S13/I13*100,1))</f>
        <v>100</v>
      </c>
      <c r="AD13" s="23">
        <f>IF(J13=0,0,ROUND(T13/J13*100,1))</f>
        <v>0</v>
      </c>
      <c r="AE13" s="23">
        <f>IF(K13=0,0,ROUND(U13/K13*100,1))</f>
        <v>0</v>
      </c>
      <c r="AF13" s="23">
        <f>IF(L13=0,0,ROUND(V13/L13*100,1))</f>
        <v>0</v>
      </c>
    </row>
    <row r="14" spans="1:32" ht="38.25">
      <c r="A14" s="21">
        <v>6</v>
      </c>
      <c r="B14" s="26" t="s">
        <v>51</v>
      </c>
      <c r="C14" s="23">
        <f>E14+G14+I14+K14</f>
        <v>1592.4</v>
      </c>
      <c r="D14" s="23">
        <f>F14+H14+J14+L14</f>
        <v>0</v>
      </c>
      <c r="E14" s="23">
        <v>0</v>
      </c>
      <c r="F14" s="23">
        <v>0</v>
      </c>
      <c r="G14" s="23">
        <v>110</v>
      </c>
      <c r="H14" s="23">
        <v>0</v>
      </c>
      <c r="I14" s="23">
        <v>982.4</v>
      </c>
      <c r="J14" s="23">
        <v>0</v>
      </c>
      <c r="K14" s="23">
        <v>500</v>
      </c>
      <c r="L14" s="23">
        <v>0</v>
      </c>
      <c r="M14" s="23">
        <f>O14+Q14+S14+U14</f>
        <v>1137.7</v>
      </c>
      <c r="N14" s="23">
        <f>P14+R14+T14+V14</f>
        <v>0</v>
      </c>
      <c r="O14" s="23">
        <v>57.4</v>
      </c>
      <c r="P14" s="23">
        <v>0</v>
      </c>
      <c r="Q14" s="23">
        <v>43.5</v>
      </c>
      <c r="R14" s="23">
        <v>0</v>
      </c>
      <c r="S14" s="23">
        <v>750</v>
      </c>
      <c r="T14" s="23">
        <v>0</v>
      </c>
      <c r="U14" s="23">
        <v>286.8</v>
      </c>
      <c r="V14" s="23">
        <v>0</v>
      </c>
      <c r="W14" s="23">
        <f>IF(C14=0,0,ROUND(M14/C14*100,1))</f>
        <v>71.400000000000006</v>
      </c>
      <c r="X14" s="23">
        <f>IF(D14=0,0,ROUND(N14/D14*100,1))</f>
        <v>0</v>
      </c>
      <c r="Y14" s="23">
        <f>IF(E14=0,0,ROUND(O14/E14*100,1))</f>
        <v>0</v>
      </c>
      <c r="Z14" s="23">
        <f>IF(F14=0,0,ROUND(P14/F14*100,1))</f>
        <v>0</v>
      </c>
      <c r="AA14" s="23">
        <f>IF(G14=0,0,ROUND(Q14/G14*100,1))</f>
        <v>39.5</v>
      </c>
      <c r="AB14" s="23">
        <f>IF(H14=0,0,ROUND(R14/H14*100,1))</f>
        <v>0</v>
      </c>
      <c r="AC14" s="23">
        <f>IF(I14=0,0,ROUND(S14/I14*100,1))</f>
        <v>76.3</v>
      </c>
      <c r="AD14" s="23">
        <f>IF(J14=0,0,ROUND(T14/J14*100,1))</f>
        <v>0</v>
      </c>
      <c r="AE14" s="23">
        <f>IF(K14=0,0,ROUND(U14/K14*100,1))</f>
        <v>57.4</v>
      </c>
      <c r="AF14" s="23">
        <f>IF(L14=0,0,ROUND(V14/L14*100,1))</f>
        <v>0</v>
      </c>
    </row>
    <row r="15" spans="1:32" ht="38.25">
      <c r="A15" s="21">
        <v>7</v>
      </c>
      <c r="B15" s="26" t="s">
        <v>59</v>
      </c>
      <c r="C15" s="23">
        <f>E15+G15+I15+K15</f>
        <v>274018</v>
      </c>
      <c r="D15" s="23">
        <f>F15+H15+J15+L15</f>
        <v>225000</v>
      </c>
      <c r="E15" s="23">
        <v>43495</v>
      </c>
      <c r="F15" s="23">
        <v>0</v>
      </c>
      <c r="G15" s="23">
        <v>3800</v>
      </c>
      <c r="H15" s="23">
        <v>0</v>
      </c>
      <c r="I15" s="23">
        <v>3</v>
      </c>
      <c r="J15" s="23">
        <v>0</v>
      </c>
      <c r="K15" s="23">
        <v>226720</v>
      </c>
      <c r="L15" s="23">
        <v>225000</v>
      </c>
      <c r="M15" s="23">
        <f>O15+Q15+S15+U15</f>
        <v>289127.90000000002</v>
      </c>
      <c r="N15" s="23">
        <f>P15+R15+T15+V15</f>
        <v>242750</v>
      </c>
      <c r="O15" s="23">
        <v>44034.1</v>
      </c>
      <c r="P15" s="23">
        <v>0</v>
      </c>
      <c r="Q15" s="23">
        <v>2340.8000000000002</v>
      </c>
      <c r="R15" s="23">
        <v>0</v>
      </c>
      <c r="S15" s="23">
        <v>3</v>
      </c>
      <c r="T15" s="23">
        <v>0</v>
      </c>
      <c r="U15" s="23">
        <v>242750</v>
      </c>
      <c r="V15" s="23">
        <v>242750</v>
      </c>
      <c r="W15" s="23">
        <f>IF(C15=0,0,ROUND(M15/C15*100,1))</f>
        <v>105.5</v>
      </c>
      <c r="X15" s="23">
        <f>IF(D15=0,0,ROUND(N15/D15*100,1))</f>
        <v>107.9</v>
      </c>
      <c r="Y15" s="23">
        <f>IF(E15=0,0,ROUND(O15/E15*100,1))</f>
        <v>101.2</v>
      </c>
      <c r="Z15" s="23">
        <f>IF(F15=0,0,ROUND(P15/F15*100,1))</f>
        <v>0</v>
      </c>
      <c r="AA15" s="23">
        <f>IF(G15=0,0,ROUND(Q15/G15*100,1))</f>
        <v>61.6</v>
      </c>
      <c r="AB15" s="23">
        <f>IF(H15=0,0,ROUND(R15/H15*100,1))</f>
        <v>0</v>
      </c>
      <c r="AC15" s="23">
        <f>IF(I15=0,0,ROUND(S15/I15*100,1))</f>
        <v>100</v>
      </c>
      <c r="AD15" s="23">
        <f>IF(J15=0,0,ROUND(T15/J15*100,1))</f>
        <v>0</v>
      </c>
      <c r="AE15" s="23">
        <f>IF(K15=0,0,ROUND(U15/K15*100,1))</f>
        <v>107.1</v>
      </c>
      <c r="AF15" s="23">
        <f>IF(L15=0,0,ROUND(V15/L15*100,1))</f>
        <v>107.9</v>
      </c>
    </row>
    <row r="16" spans="1:32" ht="38.25">
      <c r="A16" s="21">
        <v>8</v>
      </c>
      <c r="B16" s="26" t="s">
        <v>84</v>
      </c>
      <c r="C16" s="23">
        <f>E16+G16+I16+K16</f>
        <v>69005.8</v>
      </c>
      <c r="D16" s="23">
        <f>F16+H16+J16+L16</f>
        <v>0</v>
      </c>
      <c r="E16" s="23">
        <v>0</v>
      </c>
      <c r="F16" s="23">
        <v>0</v>
      </c>
      <c r="G16" s="23">
        <v>0</v>
      </c>
      <c r="H16" s="23">
        <v>0</v>
      </c>
      <c r="I16" s="23">
        <v>69005.8</v>
      </c>
      <c r="J16" s="23">
        <v>0</v>
      </c>
      <c r="K16" s="23">
        <v>0</v>
      </c>
      <c r="L16" s="23">
        <v>0</v>
      </c>
      <c r="M16" s="23">
        <f>O16+Q16+S16+U16</f>
        <v>62348.5</v>
      </c>
      <c r="N16" s="23">
        <f>P16+R16+T16+V16</f>
        <v>0</v>
      </c>
      <c r="O16" s="23">
        <v>0</v>
      </c>
      <c r="P16" s="23">
        <v>0</v>
      </c>
      <c r="Q16" s="23">
        <v>0</v>
      </c>
      <c r="R16" s="23">
        <v>0</v>
      </c>
      <c r="S16" s="23">
        <v>62348.5</v>
      </c>
      <c r="T16" s="23">
        <v>0</v>
      </c>
      <c r="U16" s="23">
        <v>0</v>
      </c>
      <c r="V16" s="23">
        <v>0</v>
      </c>
      <c r="W16" s="23">
        <f>IF(C16=0,0,ROUND(M16/C16*100,1))</f>
        <v>90.4</v>
      </c>
      <c r="X16" s="23">
        <f>IF(D16=0,0,ROUND(N16/D16*100,1))</f>
        <v>0</v>
      </c>
      <c r="Y16" s="23">
        <f>IF(E16=0,0,ROUND(O16/E16*100,1))</f>
        <v>0</v>
      </c>
      <c r="Z16" s="23">
        <f>IF(F16=0,0,ROUND(P16/F16*100,1))</f>
        <v>0</v>
      </c>
      <c r="AA16" s="23">
        <f>IF(G16=0,0,ROUND(Q16/G16*100,1))</f>
        <v>0</v>
      </c>
      <c r="AB16" s="23">
        <f>IF(H16=0,0,ROUND(R16/H16*100,1))</f>
        <v>0</v>
      </c>
      <c r="AC16" s="23">
        <f>IF(I16=0,0,ROUND(S16/I16*100,1))</f>
        <v>90.4</v>
      </c>
      <c r="AD16" s="23">
        <f>IF(J16=0,0,ROUND(T16/J16*100,1))</f>
        <v>0</v>
      </c>
      <c r="AE16" s="23">
        <f>IF(K16=0,0,ROUND(U16/K16*100,1))</f>
        <v>0</v>
      </c>
      <c r="AF16" s="23">
        <f>IF(L16=0,0,ROUND(V16/L16*100,1))</f>
        <v>0</v>
      </c>
    </row>
    <row r="17" spans="1:32" ht="25.5">
      <c r="A17" s="24" t="s">
        <v>89</v>
      </c>
      <c r="B17" s="25" t="s">
        <v>90</v>
      </c>
      <c r="C17" s="23">
        <f>E17+G17+I17+K17</f>
        <v>40918.300000000003</v>
      </c>
      <c r="D17" s="23">
        <f>F17+H17+J17+L17</f>
        <v>0</v>
      </c>
      <c r="E17" s="23">
        <v>0</v>
      </c>
      <c r="F17" s="23">
        <v>0</v>
      </c>
      <c r="G17" s="23">
        <v>0</v>
      </c>
      <c r="H17" s="23">
        <v>0</v>
      </c>
      <c r="I17" s="23">
        <v>40918.300000000003</v>
      </c>
      <c r="J17" s="23">
        <v>0</v>
      </c>
      <c r="K17" s="23">
        <v>0</v>
      </c>
      <c r="L17" s="23">
        <v>0</v>
      </c>
      <c r="M17" s="23">
        <f>O17+Q17+S17+U17</f>
        <v>37780.800000000003</v>
      </c>
      <c r="N17" s="23">
        <f>P17+R17+T17+V17</f>
        <v>0</v>
      </c>
      <c r="O17" s="23">
        <v>0</v>
      </c>
      <c r="P17" s="23">
        <v>0</v>
      </c>
      <c r="Q17" s="23">
        <v>0</v>
      </c>
      <c r="R17" s="23">
        <v>0</v>
      </c>
      <c r="S17" s="23">
        <v>37780.800000000003</v>
      </c>
      <c r="T17" s="23">
        <v>0</v>
      </c>
      <c r="U17" s="23">
        <v>0</v>
      </c>
      <c r="V17" s="23">
        <v>0</v>
      </c>
      <c r="W17" s="23">
        <f>IF(C17=0,0,ROUND(M17/C17*100,1))</f>
        <v>92.3</v>
      </c>
      <c r="X17" s="23">
        <f>IF(D17=0,0,ROUND(N17/D17*100,1))</f>
        <v>0</v>
      </c>
      <c r="Y17" s="23">
        <f>IF(E17=0,0,ROUND(O17/E17*100,1))</f>
        <v>0</v>
      </c>
      <c r="Z17" s="23">
        <f>IF(F17=0,0,ROUND(P17/F17*100,1))</f>
        <v>0</v>
      </c>
      <c r="AA17" s="23">
        <f>IF(G17=0,0,ROUND(Q17/G17*100,1))</f>
        <v>0</v>
      </c>
      <c r="AB17" s="23">
        <f>IF(H17=0,0,ROUND(R17/H17*100,1))</f>
        <v>0</v>
      </c>
      <c r="AC17" s="23">
        <f>IF(I17=0,0,ROUND(S17/I17*100,1))</f>
        <v>92.3</v>
      </c>
      <c r="AD17" s="23">
        <f>IF(J17=0,0,ROUND(T17/J17*100,1))</f>
        <v>0</v>
      </c>
      <c r="AE17" s="23">
        <f>IF(K17=0,0,ROUND(U17/K17*100,1))</f>
        <v>0</v>
      </c>
      <c r="AF17" s="23">
        <f>IF(L17=0,0,ROUND(V17/L17*100,1))</f>
        <v>0</v>
      </c>
    </row>
    <row r="18" spans="1:32" ht="30.75" customHeight="1">
      <c r="A18" s="24" t="s">
        <v>94</v>
      </c>
      <c r="B18" s="25" t="s">
        <v>95</v>
      </c>
      <c r="C18" s="23">
        <f>E18+G18+I18+K18</f>
        <v>25465.599999999999</v>
      </c>
      <c r="D18" s="23">
        <f>F18+H18+J18+L18</f>
        <v>0</v>
      </c>
      <c r="E18" s="23">
        <v>0</v>
      </c>
      <c r="F18" s="23">
        <v>0</v>
      </c>
      <c r="G18" s="23">
        <v>0</v>
      </c>
      <c r="H18" s="23">
        <v>0</v>
      </c>
      <c r="I18" s="23">
        <v>25465.599999999999</v>
      </c>
      <c r="J18" s="23">
        <v>0</v>
      </c>
      <c r="K18" s="23">
        <v>0</v>
      </c>
      <c r="L18" s="23">
        <v>0</v>
      </c>
      <c r="M18" s="23">
        <f>O18+Q18+S18+U18</f>
        <v>22714.5</v>
      </c>
      <c r="N18" s="23">
        <f>P18+R18+T18+V18</f>
        <v>0</v>
      </c>
      <c r="O18" s="23">
        <v>0</v>
      </c>
      <c r="P18" s="23">
        <v>0</v>
      </c>
      <c r="Q18" s="23">
        <v>0</v>
      </c>
      <c r="R18" s="23">
        <v>0</v>
      </c>
      <c r="S18" s="23">
        <v>22714.5</v>
      </c>
      <c r="T18" s="23">
        <v>0</v>
      </c>
      <c r="U18" s="23">
        <v>0</v>
      </c>
      <c r="V18" s="23">
        <v>0</v>
      </c>
      <c r="W18" s="23">
        <f>IF(C18=0,0,ROUND(M18/C18*100,1))</f>
        <v>89.2</v>
      </c>
      <c r="X18" s="23">
        <f>IF(D18=0,0,ROUND(N18/D18*100,1))</f>
        <v>0</v>
      </c>
      <c r="Y18" s="23">
        <f>IF(E18=0,0,ROUND(O18/E18*100,1))</f>
        <v>0</v>
      </c>
      <c r="Z18" s="23">
        <f>IF(F18=0,0,ROUND(P18/F18*100,1))</f>
        <v>0</v>
      </c>
      <c r="AA18" s="23">
        <f>IF(G18=0,0,ROUND(Q18/G18*100,1))</f>
        <v>0</v>
      </c>
      <c r="AB18" s="23">
        <f>IF(H18=0,0,ROUND(R18/H18*100,1))</f>
        <v>0</v>
      </c>
      <c r="AC18" s="23">
        <f>IF(I18=0,0,ROUND(S18/I18*100,1))</f>
        <v>89.2</v>
      </c>
      <c r="AD18" s="23">
        <f>IF(J18=0,0,ROUND(T18/J18*100,1))</f>
        <v>0</v>
      </c>
      <c r="AE18" s="23">
        <f>IF(K18=0,0,ROUND(U18/K18*100,1))</f>
        <v>0</v>
      </c>
      <c r="AF18" s="23">
        <f>IF(L18=0,0,ROUND(V18/L18*100,1))</f>
        <v>0</v>
      </c>
    </row>
    <row r="19" spans="1:32" ht="25.5">
      <c r="A19" s="24" t="s">
        <v>99</v>
      </c>
      <c r="B19" s="25" t="s">
        <v>100</v>
      </c>
      <c r="C19" s="23">
        <f>E19+G19+I19+K19</f>
        <v>1916.8</v>
      </c>
      <c r="D19" s="23">
        <f>F19+H19+J19+L19</f>
        <v>0</v>
      </c>
      <c r="E19" s="23">
        <v>0</v>
      </c>
      <c r="F19" s="23">
        <v>0</v>
      </c>
      <c r="G19" s="23">
        <v>0</v>
      </c>
      <c r="H19" s="23">
        <v>0</v>
      </c>
      <c r="I19" s="23">
        <v>1916.8</v>
      </c>
      <c r="J19" s="23">
        <v>0</v>
      </c>
      <c r="K19" s="23">
        <v>0</v>
      </c>
      <c r="L19" s="23">
        <v>0</v>
      </c>
      <c r="M19" s="23">
        <f>O19+Q19+S19+U19</f>
        <v>981.2</v>
      </c>
      <c r="N19" s="23">
        <f>P19+R19+T19+V19</f>
        <v>0</v>
      </c>
      <c r="O19" s="23">
        <v>0</v>
      </c>
      <c r="P19" s="23">
        <v>0</v>
      </c>
      <c r="Q19" s="23">
        <v>0</v>
      </c>
      <c r="R19" s="23">
        <v>0</v>
      </c>
      <c r="S19" s="23">
        <v>981.2</v>
      </c>
      <c r="T19" s="23">
        <v>0</v>
      </c>
      <c r="U19" s="23">
        <v>0</v>
      </c>
      <c r="V19" s="23">
        <v>0</v>
      </c>
      <c r="W19" s="23">
        <f>IF(C19=0,0,ROUND(M19/C19*100,1))</f>
        <v>51.2</v>
      </c>
      <c r="X19" s="23">
        <f>IF(D19=0,0,ROUND(N19/D19*100,1))</f>
        <v>0</v>
      </c>
      <c r="Y19" s="23">
        <f>IF(E19=0,0,ROUND(O19/E19*100,1))</f>
        <v>0</v>
      </c>
      <c r="Z19" s="23">
        <f>IF(F19=0,0,ROUND(P19/F19*100,1))</f>
        <v>0</v>
      </c>
      <c r="AA19" s="23">
        <f>IF(G19=0,0,ROUND(Q19/G19*100,1))</f>
        <v>0</v>
      </c>
      <c r="AB19" s="23">
        <f>IF(H19=0,0,ROUND(R19/H19*100,1))</f>
        <v>0</v>
      </c>
      <c r="AC19" s="23">
        <f>IF(I19=0,0,ROUND(S19/I19*100,1))</f>
        <v>51.2</v>
      </c>
      <c r="AD19" s="23">
        <f>IF(J19=0,0,ROUND(T19/J19*100,1))</f>
        <v>0</v>
      </c>
      <c r="AE19" s="23">
        <f>IF(K19=0,0,ROUND(U19/K19*100,1))</f>
        <v>0</v>
      </c>
      <c r="AF19" s="23">
        <f>IF(L19=0,0,ROUND(V19/L19*100,1))</f>
        <v>0</v>
      </c>
    </row>
    <row r="20" spans="1:32" ht="51">
      <c r="A20" s="24" t="s">
        <v>105</v>
      </c>
      <c r="B20" s="25" t="s">
        <v>106</v>
      </c>
      <c r="C20" s="23">
        <f>E20+G20+I20+K20</f>
        <v>705.1</v>
      </c>
      <c r="D20" s="23">
        <f>F20+H20+J20+L20</f>
        <v>0</v>
      </c>
      <c r="E20" s="23">
        <v>0</v>
      </c>
      <c r="F20" s="23">
        <v>0</v>
      </c>
      <c r="G20" s="23">
        <v>0</v>
      </c>
      <c r="H20" s="23">
        <v>0</v>
      </c>
      <c r="I20" s="23">
        <v>705.1</v>
      </c>
      <c r="J20" s="23">
        <v>0</v>
      </c>
      <c r="K20" s="23">
        <v>0</v>
      </c>
      <c r="L20" s="23">
        <v>0</v>
      </c>
      <c r="M20" s="23">
        <f>O20+Q20+S20+U20</f>
        <v>872</v>
      </c>
      <c r="N20" s="23">
        <f>P20+R20+T20+V20</f>
        <v>0</v>
      </c>
      <c r="O20" s="23">
        <v>0</v>
      </c>
      <c r="P20" s="23">
        <v>0</v>
      </c>
      <c r="Q20" s="23">
        <v>0</v>
      </c>
      <c r="R20" s="23">
        <v>0</v>
      </c>
      <c r="S20" s="23">
        <v>872</v>
      </c>
      <c r="T20" s="23">
        <v>0</v>
      </c>
      <c r="U20" s="23">
        <v>0</v>
      </c>
      <c r="V20" s="23">
        <v>0</v>
      </c>
      <c r="W20" s="23">
        <f>IF(C20=0,0,ROUND(M20/C20*100,1))</f>
        <v>123.7</v>
      </c>
      <c r="X20" s="23">
        <f>IF(D20=0,0,ROUND(N20/D20*100,1))</f>
        <v>0</v>
      </c>
      <c r="Y20" s="23">
        <f>IF(E20=0,0,ROUND(O20/E20*100,1))</f>
        <v>0</v>
      </c>
      <c r="Z20" s="23">
        <f>IF(F20=0,0,ROUND(P20/F20*100,1))</f>
        <v>0</v>
      </c>
      <c r="AA20" s="23">
        <f>IF(G20=0,0,ROUND(Q20/G20*100,1))</f>
        <v>0</v>
      </c>
      <c r="AB20" s="23">
        <f>IF(H20=0,0,ROUND(R20/H20*100,1))</f>
        <v>0</v>
      </c>
      <c r="AC20" s="23">
        <f>IF(I20=0,0,ROUND(S20/I20*100,1))</f>
        <v>123.7</v>
      </c>
      <c r="AD20" s="23">
        <f>IF(J20=0,0,ROUND(T20/J20*100,1))</f>
        <v>0</v>
      </c>
      <c r="AE20" s="23">
        <f>IF(K20=0,0,ROUND(U20/K20*100,1))</f>
        <v>0</v>
      </c>
      <c r="AF20" s="23">
        <f>IF(L20=0,0,ROUND(V20/L20*100,1))</f>
        <v>0</v>
      </c>
    </row>
    <row r="21" spans="1:32" ht="38.25">
      <c r="A21" s="21">
        <v>9</v>
      </c>
      <c r="B21" s="26" t="s">
        <v>112</v>
      </c>
      <c r="C21" s="23">
        <f>E21+G21+I21+K21</f>
        <v>1905</v>
      </c>
      <c r="D21" s="23">
        <f>F21+H21+J21+L21</f>
        <v>1900</v>
      </c>
      <c r="E21" s="23">
        <v>0</v>
      </c>
      <c r="F21" s="23">
        <v>0</v>
      </c>
      <c r="G21" s="23">
        <v>0</v>
      </c>
      <c r="H21" s="23">
        <v>0</v>
      </c>
      <c r="I21" s="23">
        <v>2</v>
      </c>
      <c r="J21" s="23">
        <v>0</v>
      </c>
      <c r="K21" s="23">
        <v>1903</v>
      </c>
      <c r="L21" s="23">
        <v>1900</v>
      </c>
      <c r="M21" s="23">
        <f>O21+Q21+S21+U21</f>
        <v>1883</v>
      </c>
      <c r="N21" s="23">
        <f>P21+R21+T21+V21</f>
        <v>1878</v>
      </c>
      <c r="O21" s="23">
        <v>0</v>
      </c>
      <c r="P21" s="23">
        <v>0</v>
      </c>
      <c r="Q21" s="23">
        <v>0</v>
      </c>
      <c r="R21" s="23">
        <v>0</v>
      </c>
      <c r="S21" s="23">
        <v>2</v>
      </c>
      <c r="T21" s="23">
        <v>0</v>
      </c>
      <c r="U21" s="23">
        <v>1881</v>
      </c>
      <c r="V21" s="23">
        <v>1878</v>
      </c>
      <c r="W21" s="23">
        <f>IF(C21=0,0,ROUND(M21/C21*100,1))</f>
        <v>98.8</v>
      </c>
      <c r="X21" s="23">
        <f>IF(D21=0,0,ROUND(N21/D21*100,1))</f>
        <v>98.8</v>
      </c>
      <c r="Y21" s="23">
        <f>IF(E21=0,0,ROUND(O21/E21*100,1))</f>
        <v>0</v>
      </c>
      <c r="Z21" s="23">
        <f>IF(F21=0,0,ROUND(P21/F21*100,1))</f>
        <v>0</v>
      </c>
      <c r="AA21" s="23">
        <f>IF(G21=0,0,ROUND(Q21/G21*100,1))</f>
        <v>0</v>
      </c>
      <c r="AB21" s="23">
        <f>IF(H21=0,0,ROUND(R21/H21*100,1))</f>
        <v>0</v>
      </c>
      <c r="AC21" s="23">
        <f>IF(I21=0,0,ROUND(S21/I21*100,1))</f>
        <v>100</v>
      </c>
      <c r="AD21" s="23">
        <f>IF(J21=0,0,ROUND(T21/J21*100,1))</f>
        <v>0</v>
      </c>
      <c r="AE21" s="23">
        <f>IF(K21=0,0,ROUND(U21/K21*100,1))</f>
        <v>98.8</v>
      </c>
      <c r="AF21" s="23">
        <f>IF(L21=0,0,ROUND(V21/L21*100,1))</f>
        <v>98.8</v>
      </c>
    </row>
    <row r="22" spans="1:32" ht="38.25">
      <c r="A22" s="21">
        <v>10</v>
      </c>
      <c r="B22" s="26" t="s">
        <v>117</v>
      </c>
      <c r="C22" s="23">
        <f>E22+G22+I22+K22</f>
        <v>1344.4</v>
      </c>
      <c r="D22" s="23">
        <f>F22+H22+J22+L22</f>
        <v>0</v>
      </c>
      <c r="E22" s="23">
        <v>0</v>
      </c>
      <c r="F22" s="23">
        <v>0</v>
      </c>
      <c r="G22" s="23">
        <v>172.8</v>
      </c>
      <c r="H22" s="23">
        <v>0</v>
      </c>
      <c r="I22" s="23">
        <v>530</v>
      </c>
      <c r="J22" s="23">
        <v>0</v>
      </c>
      <c r="K22" s="23">
        <v>641.6</v>
      </c>
      <c r="L22" s="23">
        <v>0</v>
      </c>
      <c r="M22" s="23">
        <f>O22+Q22+S22+U22</f>
        <v>1344.4</v>
      </c>
      <c r="N22" s="23">
        <f>P22+R22+T22+V22</f>
        <v>0</v>
      </c>
      <c r="O22" s="23">
        <v>0</v>
      </c>
      <c r="P22" s="23">
        <v>0</v>
      </c>
      <c r="Q22" s="23">
        <v>172.8</v>
      </c>
      <c r="R22" s="23">
        <v>0</v>
      </c>
      <c r="S22" s="23">
        <v>530</v>
      </c>
      <c r="T22" s="23">
        <v>0</v>
      </c>
      <c r="U22" s="23">
        <v>641.6</v>
      </c>
      <c r="V22" s="23">
        <v>0</v>
      </c>
      <c r="W22" s="23">
        <f>IF(C22=0,0,ROUND(M22/C22*100,1))</f>
        <v>100</v>
      </c>
      <c r="X22" s="23">
        <f>IF(D22=0,0,ROUND(N22/D22*100,1))</f>
        <v>0</v>
      </c>
      <c r="Y22" s="23">
        <f>IF(E22=0,0,ROUND(O22/E22*100,1))</f>
        <v>0</v>
      </c>
      <c r="Z22" s="23">
        <f>IF(F22=0,0,ROUND(P22/F22*100,1))</f>
        <v>0</v>
      </c>
      <c r="AA22" s="23">
        <f>IF(G22=0,0,ROUND(Q22/G22*100,1))</f>
        <v>100</v>
      </c>
      <c r="AB22" s="23">
        <f>IF(H22=0,0,ROUND(R22/H22*100,1))</f>
        <v>0</v>
      </c>
      <c r="AC22" s="23">
        <f>IF(I22=0,0,ROUND(S22/I22*100,1))</f>
        <v>100</v>
      </c>
      <c r="AD22" s="23">
        <f>IF(J22=0,0,ROUND(T22/J22*100,1))</f>
        <v>0</v>
      </c>
      <c r="AE22" s="23">
        <f>IF(K22=0,0,ROUND(U22/K22*100,1))</f>
        <v>100</v>
      </c>
      <c r="AF22" s="23">
        <f>IF(L22=0,0,ROUND(V22/L22*100,1))</f>
        <v>0</v>
      </c>
    </row>
    <row r="23" spans="1:32" ht="38.25">
      <c r="A23" s="21">
        <v>11</v>
      </c>
      <c r="B23" s="26" t="s">
        <v>127</v>
      </c>
      <c r="C23" s="23">
        <f>E23+G23+I23+K23</f>
        <v>5847</v>
      </c>
      <c r="D23" s="23">
        <f>F23+H23+J23+L23</f>
        <v>5447</v>
      </c>
      <c r="E23" s="23">
        <v>725</v>
      </c>
      <c r="F23" s="23">
        <v>725</v>
      </c>
      <c r="G23" s="23">
        <v>1578</v>
      </c>
      <c r="H23" s="23">
        <v>1478</v>
      </c>
      <c r="I23" s="23">
        <v>2800</v>
      </c>
      <c r="J23" s="23">
        <v>2700</v>
      </c>
      <c r="K23" s="23">
        <v>744</v>
      </c>
      <c r="L23" s="23">
        <v>544</v>
      </c>
      <c r="M23" s="23">
        <f>O23+Q23+S23+U23</f>
        <v>5516.5999999999995</v>
      </c>
      <c r="N23" s="23">
        <f>P23+R23+T23+V23</f>
        <v>4882.6000000000004</v>
      </c>
      <c r="O23" s="23">
        <v>1199</v>
      </c>
      <c r="P23" s="23">
        <v>1199</v>
      </c>
      <c r="Q23" s="23">
        <v>1753</v>
      </c>
      <c r="R23" s="23">
        <v>1382.6</v>
      </c>
      <c r="S23" s="23">
        <v>1825.4</v>
      </c>
      <c r="T23" s="23">
        <v>1807</v>
      </c>
      <c r="U23" s="23">
        <v>739.2</v>
      </c>
      <c r="V23" s="23">
        <v>494</v>
      </c>
      <c r="W23" s="23">
        <f>IF(C23=0,0,ROUND(M23/C23*100,1))</f>
        <v>94.3</v>
      </c>
      <c r="X23" s="23">
        <f>IF(D23=0,0,ROUND(N23/D23*100,1))</f>
        <v>89.6</v>
      </c>
      <c r="Y23" s="23">
        <f>IF(E23=0,0,ROUND(O23/E23*100,1))</f>
        <v>165.4</v>
      </c>
      <c r="Z23" s="23">
        <f>IF(F23=0,0,ROUND(P23/F23*100,1))</f>
        <v>165.4</v>
      </c>
      <c r="AA23" s="23">
        <f>IF(G23=0,0,ROUND(Q23/G23*100,1))</f>
        <v>111.1</v>
      </c>
      <c r="AB23" s="23">
        <f>IF(H23=0,0,ROUND(R23/H23*100,1))</f>
        <v>93.5</v>
      </c>
      <c r="AC23" s="23">
        <f>IF(I23=0,0,ROUND(S23/I23*100,1))</f>
        <v>65.2</v>
      </c>
      <c r="AD23" s="23">
        <f>IF(J23=0,0,ROUND(T23/J23*100,1))</f>
        <v>66.900000000000006</v>
      </c>
      <c r="AE23" s="23">
        <f>IF(K23=0,0,ROUND(U23/K23*100,1))</f>
        <v>99.4</v>
      </c>
      <c r="AF23" s="23">
        <f>IF(L23=0,0,ROUND(V23/L23*100,1))</f>
        <v>90.8</v>
      </c>
    </row>
    <row r="24" spans="1:32" ht="38.25">
      <c r="A24" s="21">
        <v>12</v>
      </c>
      <c r="B24" s="26" t="s">
        <v>145</v>
      </c>
      <c r="C24" s="23">
        <f>E24+G24+I24+K24</f>
        <v>3309</v>
      </c>
      <c r="D24" s="23">
        <f>F24+H24+J24+L24</f>
        <v>1000</v>
      </c>
      <c r="E24" s="23">
        <v>0</v>
      </c>
      <c r="F24" s="23">
        <v>0</v>
      </c>
      <c r="G24" s="23">
        <v>0</v>
      </c>
      <c r="H24" s="23">
        <v>0</v>
      </c>
      <c r="I24" s="23">
        <v>655</v>
      </c>
      <c r="J24" s="23">
        <v>0</v>
      </c>
      <c r="K24" s="23">
        <v>2654</v>
      </c>
      <c r="L24" s="23">
        <v>1000</v>
      </c>
      <c r="M24" s="23">
        <f>O24+Q24+S24+U24</f>
        <v>3168.3</v>
      </c>
      <c r="N24" s="23">
        <f>P24+R24+T24+V24</f>
        <v>0</v>
      </c>
      <c r="O24" s="23">
        <v>0</v>
      </c>
      <c r="P24" s="23">
        <v>0</v>
      </c>
      <c r="Q24" s="23">
        <v>0</v>
      </c>
      <c r="R24" s="23">
        <v>0</v>
      </c>
      <c r="S24" s="23">
        <v>547.29999999999995</v>
      </c>
      <c r="T24" s="23">
        <v>0</v>
      </c>
      <c r="U24" s="23">
        <v>2621</v>
      </c>
      <c r="V24" s="23">
        <v>0</v>
      </c>
      <c r="W24" s="23">
        <f>IF(C24=0,0,ROUND(M24/C24*100,1))</f>
        <v>95.7</v>
      </c>
      <c r="X24" s="23">
        <f>IF(D24=0,0,ROUND(N24/D24*100,1))</f>
        <v>0</v>
      </c>
      <c r="Y24" s="23">
        <f>IF(E24=0,0,ROUND(O24/E24*100,1))</f>
        <v>0</v>
      </c>
      <c r="Z24" s="23">
        <f>IF(F24=0,0,ROUND(P24/F24*100,1))</f>
        <v>0</v>
      </c>
      <c r="AA24" s="23">
        <f>IF(G24=0,0,ROUND(Q24/G24*100,1))</f>
        <v>0</v>
      </c>
      <c r="AB24" s="23">
        <f>IF(H24=0,0,ROUND(R24/H24*100,1))</f>
        <v>0</v>
      </c>
      <c r="AC24" s="23">
        <f>IF(I24=0,0,ROUND(S24/I24*100,1))</f>
        <v>83.6</v>
      </c>
      <c r="AD24" s="23">
        <f>IF(J24=0,0,ROUND(T24/J24*100,1))</f>
        <v>0</v>
      </c>
      <c r="AE24" s="23">
        <f>IF(K24=0,0,ROUND(U24/K24*100,1))</f>
        <v>98.8</v>
      </c>
      <c r="AF24" s="23">
        <f>IF(L24=0,0,ROUND(V24/L24*100,1))</f>
        <v>0</v>
      </c>
    </row>
    <row r="25" spans="1:32" ht="26.25" customHeight="1">
      <c r="A25" s="24" t="s">
        <v>151</v>
      </c>
      <c r="B25" s="25" t="s">
        <v>152</v>
      </c>
      <c r="C25" s="23">
        <f>E25+G25+I25+K25</f>
        <v>729</v>
      </c>
      <c r="D25" s="23">
        <f>F25+H25+J25+L25</f>
        <v>0</v>
      </c>
      <c r="E25" s="23">
        <v>0</v>
      </c>
      <c r="F25" s="23">
        <v>0</v>
      </c>
      <c r="G25" s="23">
        <v>0</v>
      </c>
      <c r="H25" s="23">
        <v>0</v>
      </c>
      <c r="I25" s="23">
        <v>35</v>
      </c>
      <c r="J25" s="23">
        <v>0</v>
      </c>
      <c r="K25" s="23">
        <v>694</v>
      </c>
      <c r="L25" s="23">
        <v>0</v>
      </c>
      <c r="M25" s="23">
        <f>O25+Q25+S25+U25</f>
        <v>1506</v>
      </c>
      <c r="N25" s="23">
        <f>P25+R25+T25+V25</f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1506</v>
      </c>
      <c r="V25" s="23">
        <v>0</v>
      </c>
      <c r="W25" s="23">
        <f>IF(C25=0,0,ROUND(M25/C25*100,1))</f>
        <v>206.6</v>
      </c>
      <c r="X25" s="23">
        <f>IF(D25=0,0,ROUND(N25/D25*100,1))</f>
        <v>0</v>
      </c>
      <c r="Y25" s="23">
        <f>IF(E25=0,0,ROUND(O25/E25*100,1))</f>
        <v>0</v>
      </c>
      <c r="Z25" s="23">
        <f>IF(F25=0,0,ROUND(P25/F25*100,1))</f>
        <v>0</v>
      </c>
      <c r="AA25" s="23">
        <f>IF(G25=0,0,ROUND(Q25/G25*100,1))</f>
        <v>0</v>
      </c>
      <c r="AB25" s="23">
        <f>IF(H25=0,0,ROUND(R25/H25*100,1))</f>
        <v>0</v>
      </c>
      <c r="AC25" s="23">
        <f>IF(I25=0,0,ROUND(S25/I25*100,1))</f>
        <v>0</v>
      </c>
      <c r="AD25" s="23">
        <f>IF(J25=0,0,ROUND(T25/J25*100,1))</f>
        <v>0</v>
      </c>
      <c r="AE25" s="23">
        <f>IF(K25=0,0,ROUND(U25/K25*100,1))</f>
        <v>217</v>
      </c>
      <c r="AF25" s="23">
        <f>IF(L25=0,0,ROUND(V25/L25*100,1))</f>
        <v>0</v>
      </c>
    </row>
    <row r="26" spans="1:32" ht="38.25">
      <c r="A26" s="24" t="s">
        <v>155</v>
      </c>
      <c r="B26" s="25" t="s">
        <v>156</v>
      </c>
      <c r="C26" s="23">
        <f>E26+G26+I26+K26</f>
        <v>1860</v>
      </c>
      <c r="D26" s="23">
        <f>F26+H26+J26+L26</f>
        <v>1000</v>
      </c>
      <c r="E26" s="23">
        <v>0</v>
      </c>
      <c r="F26" s="23">
        <v>0</v>
      </c>
      <c r="G26" s="23">
        <v>0</v>
      </c>
      <c r="H26" s="23">
        <v>0</v>
      </c>
      <c r="I26" s="23">
        <v>50</v>
      </c>
      <c r="J26" s="23">
        <v>0</v>
      </c>
      <c r="K26" s="23">
        <v>1810</v>
      </c>
      <c r="L26" s="23">
        <v>1000</v>
      </c>
      <c r="M26" s="23">
        <f>O26+Q26+S26+U26</f>
        <v>1040</v>
      </c>
      <c r="N26" s="23">
        <f>P26+R26+T26+V26</f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1040</v>
      </c>
      <c r="V26" s="23">
        <v>0</v>
      </c>
      <c r="W26" s="23">
        <f>IF(C26=0,0,ROUND(M26/C26*100,1))</f>
        <v>55.9</v>
      </c>
      <c r="X26" s="23">
        <f>IF(D26=0,0,ROUND(N26/D26*100,1))</f>
        <v>0</v>
      </c>
      <c r="Y26" s="23">
        <f>IF(E26=0,0,ROUND(O26/E26*100,1))</f>
        <v>0</v>
      </c>
      <c r="Z26" s="23">
        <f>IF(F26=0,0,ROUND(P26/F26*100,1))</f>
        <v>0</v>
      </c>
      <c r="AA26" s="23">
        <f>IF(G26=0,0,ROUND(Q26/G26*100,1))</f>
        <v>0</v>
      </c>
      <c r="AB26" s="23">
        <f>IF(H26=0,0,ROUND(R26/H26*100,1))</f>
        <v>0</v>
      </c>
      <c r="AC26" s="23">
        <f>IF(I26=0,0,ROUND(S26/I26*100,1))</f>
        <v>0</v>
      </c>
      <c r="AD26" s="23">
        <f>IF(J26=0,0,ROUND(T26/J26*100,1))</f>
        <v>0</v>
      </c>
      <c r="AE26" s="23">
        <f>IF(K26=0,0,ROUND(U26/K26*100,1))</f>
        <v>57.5</v>
      </c>
      <c r="AF26" s="23">
        <f>IF(L26=0,0,ROUND(V26/L26*100,1))</f>
        <v>0</v>
      </c>
    </row>
    <row r="27" spans="1:32" ht="51">
      <c r="A27" s="24" t="s">
        <v>158</v>
      </c>
      <c r="B27" s="25" t="s">
        <v>159</v>
      </c>
      <c r="C27" s="23">
        <f>E27+G27+I27+K27</f>
        <v>720</v>
      </c>
      <c r="D27" s="23">
        <f>F27+H27+J27+L27</f>
        <v>0</v>
      </c>
      <c r="E27" s="23">
        <v>0</v>
      </c>
      <c r="F27" s="23">
        <v>0</v>
      </c>
      <c r="G27" s="23">
        <v>0</v>
      </c>
      <c r="H27" s="23">
        <v>0</v>
      </c>
      <c r="I27" s="23">
        <v>570</v>
      </c>
      <c r="J27" s="23">
        <v>0</v>
      </c>
      <c r="K27" s="23">
        <v>150</v>
      </c>
      <c r="L27" s="23">
        <v>0</v>
      </c>
      <c r="M27" s="23">
        <f>O27+Q27+S27+U27</f>
        <v>622.29999999999995</v>
      </c>
      <c r="N27" s="23">
        <f>P27+R27+T27+V27</f>
        <v>0</v>
      </c>
      <c r="O27" s="23">
        <v>0</v>
      </c>
      <c r="P27" s="23">
        <v>0</v>
      </c>
      <c r="Q27" s="23">
        <v>0</v>
      </c>
      <c r="R27" s="23">
        <v>0</v>
      </c>
      <c r="S27" s="23">
        <v>547.29999999999995</v>
      </c>
      <c r="T27" s="23">
        <v>0</v>
      </c>
      <c r="U27" s="23">
        <v>75</v>
      </c>
      <c r="V27" s="23">
        <v>0</v>
      </c>
      <c r="W27" s="23">
        <f>IF(C27=0,0,ROUND(M27/C27*100,1))</f>
        <v>86.4</v>
      </c>
      <c r="X27" s="23">
        <f>IF(D27=0,0,ROUND(N27/D27*100,1))</f>
        <v>0</v>
      </c>
      <c r="Y27" s="23">
        <f>IF(E27=0,0,ROUND(O27/E27*100,1))</f>
        <v>0</v>
      </c>
      <c r="Z27" s="23">
        <f>IF(F27=0,0,ROUND(P27/F27*100,1))</f>
        <v>0</v>
      </c>
      <c r="AA27" s="23">
        <f>IF(G27=0,0,ROUND(Q27/G27*100,1))</f>
        <v>0</v>
      </c>
      <c r="AB27" s="23">
        <f>IF(H27=0,0,ROUND(R27/H27*100,1))</f>
        <v>0</v>
      </c>
      <c r="AC27" s="23">
        <f>IF(I27=0,0,ROUND(S27/I27*100,1))</f>
        <v>96</v>
      </c>
      <c r="AD27" s="23">
        <f>IF(J27=0,0,ROUND(T27/J27*100,1))</f>
        <v>0</v>
      </c>
      <c r="AE27" s="23">
        <f>IF(K27=0,0,ROUND(U27/K27*100,1))</f>
        <v>50</v>
      </c>
      <c r="AF27" s="23">
        <f>IF(L27=0,0,ROUND(V27/L27*100,1))</f>
        <v>0</v>
      </c>
    </row>
    <row r="28" spans="1:32">
      <c r="A28" s="21"/>
      <c r="B28" s="22"/>
      <c r="C28" s="22">
        <f>E28+G28+I28+K28</f>
        <v>370712.6</v>
      </c>
      <c r="D28" s="22">
        <f>F28+H28+J28+L28</f>
        <v>239047</v>
      </c>
      <c r="E28" s="22">
        <v>45652</v>
      </c>
      <c r="F28" s="22">
        <v>1725</v>
      </c>
      <c r="G28" s="22">
        <v>6298.8</v>
      </c>
      <c r="H28" s="22">
        <v>1978</v>
      </c>
      <c r="I28" s="22">
        <v>81877.2</v>
      </c>
      <c r="J28" s="22">
        <v>3200</v>
      </c>
      <c r="K28" s="22">
        <v>236884.6</v>
      </c>
      <c r="L28" s="22">
        <v>232144</v>
      </c>
      <c r="M28" s="22">
        <f>O28+Q28+S28+U28</f>
        <v>381104</v>
      </c>
      <c r="N28" s="22">
        <f>P28+R28+T28+V28</f>
        <v>258126.1</v>
      </c>
      <c r="O28" s="22">
        <v>47743.199999999997</v>
      </c>
      <c r="P28" s="22">
        <v>3205.2</v>
      </c>
      <c r="Q28" s="22">
        <v>5246.6</v>
      </c>
      <c r="R28" s="22">
        <v>2295.6</v>
      </c>
      <c r="S28" s="22">
        <v>74466.100000000006</v>
      </c>
      <c r="T28" s="22">
        <v>2802.8</v>
      </c>
      <c r="U28" s="22">
        <v>253648.09999999998</v>
      </c>
      <c r="V28" s="22">
        <v>249822.5</v>
      </c>
      <c r="W28" s="22">
        <f>IF(C28=0,0,ROUND(M28/C28*100,1))</f>
        <v>102.8</v>
      </c>
      <c r="X28" s="22">
        <f>IF(D28=0,0,ROUND(N28/D28*100,1))</f>
        <v>108</v>
      </c>
      <c r="Y28" s="22">
        <f>IF(E28=0,0,ROUND(O28/E28*100,1))</f>
        <v>104.6</v>
      </c>
      <c r="Z28" s="22">
        <f>IF(F28=0,0,ROUND(P28/F28*100,1))</f>
        <v>185.8</v>
      </c>
      <c r="AA28" s="22">
        <f>IF(G28=0,0,ROUND(Q28/G28*100,1))</f>
        <v>83.3</v>
      </c>
      <c r="AB28" s="22">
        <f>IF(H28=0,0,ROUND(R28/H28*100,1))</f>
        <v>116.1</v>
      </c>
      <c r="AC28" s="22">
        <f>IF(I28=0,0,ROUND(S28/I28*100,1))</f>
        <v>90.9</v>
      </c>
      <c r="AD28" s="22">
        <f>IF(J28=0,0,ROUND(T28/J28*100,1))</f>
        <v>87.6</v>
      </c>
      <c r="AE28" s="22">
        <f>IF(K28=0,0,ROUND(U28/K28*100,1))</f>
        <v>107.1</v>
      </c>
      <c r="AF28" s="22">
        <f>IF(L28=0,0,ROUND(V28/L28*100,1))</f>
        <v>107.6</v>
      </c>
    </row>
  </sheetData>
  <mergeCells count="26">
    <mergeCell ref="W3:AF3"/>
    <mergeCell ref="W4:W6"/>
    <mergeCell ref="X4:X6"/>
    <mergeCell ref="Y4:AF4"/>
    <mergeCell ref="Y5:Z5"/>
    <mergeCell ref="AA5:AB5"/>
    <mergeCell ref="AC5:AD5"/>
    <mergeCell ref="AE5:AF5"/>
    <mergeCell ref="M3:V3"/>
    <mergeCell ref="M4:M6"/>
    <mergeCell ref="N4:N6"/>
    <mergeCell ref="O4:V4"/>
    <mergeCell ref="O5:P5"/>
    <mergeCell ref="Q5:R5"/>
    <mergeCell ref="S5:T5"/>
    <mergeCell ref="U5:V5"/>
    <mergeCell ref="A3:A6"/>
    <mergeCell ref="B3:B6"/>
    <mergeCell ref="C3:L3"/>
    <mergeCell ref="C4:C6"/>
    <mergeCell ref="D4:D6"/>
    <mergeCell ref="E4:L4"/>
    <mergeCell ref="E5:F5"/>
    <mergeCell ref="G5:H5"/>
    <mergeCell ref="I5:J5"/>
    <mergeCell ref="K5:L5"/>
  </mergeCells>
  <pageMargins left="0.78740157480314998" right="0.31496062992126" top="0.39370078740157499" bottom="0.59" header="0.3" footer="0.31496062992126"/>
  <pageSetup paperSize="9" orientation="landscape" verticalDpi="0" r:id="rId1"/>
  <headerFooter>
    <oddFooter>&amp;RСтр. &amp;P&amp;L&amp;D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Индикаторы</vt:lpstr>
      <vt:lpstr>Результат</vt:lpstr>
      <vt:lpstr>Финансирование</vt:lpstr>
      <vt:lpstr>Индикаторы!Заголовки_для_печати</vt:lpstr>
      <vt:lpstr>Результат!Заголовки_для_печати</vt:lpstr>
      <vt:lpstr>Финансирование!Заголовки_для_печати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2017-03-23T09:03:30Z</cp:lastPrinted>
  <dcterms:created xsi:type="dcterms:W3CDTF">2017-03-23T08:47:12Z</dcterms:created>
  <dcterms:modified xsi:type="dcterms:W3CDTF">2017-03-23T09:04:55Z</dcterms:modified>
</cp:coreProperties>
</file>